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16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1" i="1"/>
  <c r="L70"/>
  <c r="J70"/>
  <c r="I70"/>
  <c r="H70"/>
  <c r="G70"/>
  <c r="F70"/>
  <c r="L210" l="1"/>
  <c r="J210"/>
  <c r="I210"/>
  <c r="H210"/>
  <c r="G210"/>
  <c r="F210"/>
  <c r="G201"/>
  <c r="L143"/>
  <c r="J143"/>
  <c r="I143"/>
  <c r="H143"/>
  <c r="G143"/>
  <c r="F143"/>
  <c r="J221" l="1"/>
  <c r="L201"/>
  <c r="B221"/>
  <c r="A221"/>
  <c r="L220"/>
  <c r="L221" s="1"/>
  <c r="J220"/>
  <c r="I220"/>
  <c r="I221" s="1"/>
  <c r="H220"/>
  <c r="H221" s="1"/>
  <c r="G220"/>
  <c r="G221" s="1"/>
  <c r="F220"/>
  <c r="F221" s="1"/>
  <c r="B211"/>
  <c r="A211"/>
  <c r="B202"/>
  <c r="A202"/>
  <c r="J201"/>
  <c r="H201"/>
  <c r="F201"/>
  <c r="B194"/>
  <c r="A194"/>
  <c r="L193"/>
  <c r="J193"/>
  <c r="I193"/>
  <c r="H193"/>
  <c r="G193"/>
  <c r="F193"/>
  <c r="B109"/>
  <c r="B117"/>
  <c r="A117"/>
  <c r="L116"/>
  <c r="J116"/>
  <c r="I116"/>
  <c r="H116"/>
  <c r="G116"/>
  <c r="F116"/>
  <c r="A109"/>
  <c r="L108"/>
  <c r="J108"/>
  <c r="I108"/>
  <c r="H108"/>
  <c r="G108"/>
  <c r="F108"/>
  <c r="H202" l="1"/>
  <c r="I202"/>
  <c r="J202"/>
  <c r="L117"/>
  <c r="L202"/>
  <c r="H117"/>
  <c r="I117"/>
  <c r="J117"/>
  <c r="F202"/>
  <c r="G202"/>
  <c r="G117"/>
  <c r="F117"/>
  <c r="B185"/>
  <c r="A185"/>
  <c r="L184"/>
  <c r="J184"/>
  <c r="I184"/>
  <c r="H184"/>
  <c r="G184"/>
  <c r="F184"/>
  <c r="B177"/>
  <c r="A177"/>
  <c r="L176"/>
  <c r="J176"/>
  <c r="I176"/>
  <c r="H176"/>
  <c r="G176"/>
  <c r="F176"/>
  <c r="B168"/>
  <c r="A168"/>
  <c r="L167"/>
  <c r="J167"/>
  <c r="I167"/>
  <c r="H167"/>
  <c r="G167"/>
  <c r="F167"/>
  <c r="B160"/>
  <c r="A160"/>
  <c r="L159"/>
  <c r="J159"/>
  <c r="J168" s="1"/>
  <c r="I159"/>
  <c r="H159"/>
  <c r="G159"/>
  <c r="F159"/>
  <c r="B151"/>
  <c r="A151"/>
  <c r="L150"/>
  <c r="J150"/>
  <c r="I150"/>
  <c r="H150"/>
  <c r="G150"/>
  <c r="F150"/>
  <c r="B144"/>
  <c r="A144"/>
  <c r="L151"/>
  <c r="B136"/>
  <c r="A136"/>
  <c r="L135"/>
  <c r="J135"/>
  <c r="I135"/>
  <c r="H135"/>
  <c r="G135"/>
  <c r="F135"/>
  <c r="B126"/>
  <c r="A126"/>
  <c r="L125"/>
  <c r="J125"/>
  <c r="I125"/>
  <c r="H125"/>
  <c r="G125"/>
  <c r="F125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J32"/>
  <c r="J43" s="1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68" l="1"/>
  <c r="F136"/>
  <c r="G136"/>
  <c r="I62"/>
  <c r="G151"/>
  <c r="H151"/>
  <c r="J151"/>
  <c r="I168"/>
  <c r="I151"/>
  <c r="F151"/>
  <c r="J62"/>
  <c r="H43"/>
  <c r="L43"/>
  <c r="I43"/>
  <c r="G43"/>
  <c r="F43"/>
  <c r="G24"/>
  <c r="F24"/>
  <c r="H81"/>
  <c r="I185"/>
  <c r="F62"/>
  <c r="J81"/>
  <c r="F168"/>
  <c r="J185"/>
  <c r="H185"/>
  <c r="I81"/>
  <c r="L81"/>
  <c r="G168"/>
  <c r="L185"/>
  <c r="G62"/>
  <c r="H62"/>
  <c r="H168"/>
  <c r="H24"/>
  <c r="H136"/>
  <c r="J136"/>
  <c r="I24"/>
  <c r="I136"/>
  <c r="F100"/>
  <c r="L24"/>
  <c r="G100"/>
  <c r="L136"/>
  <c r="H100"/>
  <c r="I100"/>
  <c r="F81"/>
  <c r="J100"/>
  <c r="F185"/>
  <c r="J24"/>
  <c r="G81"/>
  <c r="L100"/>
  <c r="G185"/>
  <c r="L222" l="1"/>
  <c r="I222"/>
  <c r="G222"/>
  <c r="F222"/>
  <c r="J222"/>
  <c r="H222"/>
</calcChain>
</file>

<file path=xl/sharedStrings.xml><?xml version="1.0" encoding="utf-8"?>
<sst xmlns="http://schemas.openxmlformats.org/spreadsheetml/2006/main" count="407" uniqueCount="90">
  <si>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</si>
  <si>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</si>
  <si>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</si>
  <si>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</si>
  <si>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</si>
  <si>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</si>
  <si>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</si>
  <si>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</si>
  <si>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</si>
  <si>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</si>
  <si>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</si>
  <si>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</si>
  <si>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</si>
  <si>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</si>
  <si>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</si>
  <si>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</si>
  <si>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</si>
  <si>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</si>
  <si>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</si>
  <si>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</si>
  <si>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</si>
  <si>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</si>
  <si>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</si>
  <si>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</si>
  <si>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</si>
  <si>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</si>
  <si>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</si>
  <si>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</si>
  <si>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</si>
  <si>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</si>
  <si>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</si>
  <si>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</si>
  <si>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Сыр</t>
  </si>
  <si>
    <t xml:space="preserve">кондитерское изделие </t>
  </si>
  <si>
    <t xml:space="preserve">салат </t>
  </si>
  <si>
    <t xml:space="preserve">молочный продукт </t>
  </si>
  <si>
    <t xml:space="preserve">фрукт </t>
  </si>
  <si>
    <t xml:space="preserve">гарнир </t>
  </si>
  <si>
    <t>горячее блюдо</t>
  </si>
  <si>
    <t xml:space="preserve">Яблоко </t>
  </si>
  <si>
    <t xml:space="preserve">хлеб </t>
  </si>
  <si>
    <t xml:space="preserve">Пюре картофельное </t>
  </si>
  <si>
    <t xml:space="preserve">Чай с сахаром </t>
  </si>
  <si>
    <t xml:space="preserve">Вафли </t>
  </si>
  <si>
    <t>Плов с фасолью</t>
  </si>
  <si>
    <t xml:space="preserve">Салат "Степной" из разных овощей </t>
  </si>
  <si>
    <t xml:space="preserve">Суп чечевичный с овощами </t>
  </si>
  <si>
    <t xml:space="preserve">горячее блюдо </t>
  </si>
  <si>
    <t xml:space="preserve">второе блюдо </t>
  </si>
  <si>
    <t xml:space="preserve">Компот из смеси сухофруктов </t>
  </si>
  <si>
    <t>Куриный суп с лапшой</t>
  </si>
  <si>
    <t xml:space="preserve">Каша манная молочная жидкая </t>
  </si>
  <si>
    <t>Суп молочный с гречневой крупой</t>
  </si>
  <si>
    <t xml:space="preserve">Какао с молоком </t>
  </si>
  <si>
    <t>2/1а</t>
  </si>
  <si>
    <t xml:space="preserve">Рис с овощами </t>
  </si>
  <si>
    <t>3/1</t>
  </si>
  <si>
    <t xml:space="preserve">Макаронные изделия отварные </t>
  </si>
  <si>
    <t>309М</t>
  </si>
  <si>
    <t xml:space="preserve">Гуляш куриный с овощами </t>
  </si>
  <si>
    <t xml:space="preserve">Хлеб ржаной </t>
  </si>
  <si>
    <t xml:space="preserve">Хлеб пшеничный </t>
  </si>
  <si>
    <t xml:space="preserve">Суп овощной с мясом и сметаной </t>
  </si>
  <si>
    <t xml:space="preserve">Компот из смсеси сухофруктов </t>
  </si>
  <si>
    <t xml:space="preserve">Суп гороховый </t>
  </si>
  <si>
    <t>мясное блюдо</t>
  </si>
  <si>
    <t xml:space="preserve">Плов с говядиной </t>
  </si>
  <si>
    <t xml:space="preserve">напиток </t>
  </si>
  <si>
    <t xml:space="preserve">Каша пшеничная рассыпчатая </t>
  </si>
  <si>
    <t xml:space="preserve">мясное блюдо </t>
  </si>
  <si>
    <t>Борщ с капустой, картофелем и сметаной</t>
  </si>
  <si>
    <t xml:space="preserve">Каша гречневая рассыпчатая </t>
  </si>
  <si>
    <t xml:space="preserve">Суп с изделиями макаронными на курином бульоне </t>
  </si>
  <si>
    <t xml:space="preserve">Суп фасолевый с овощами </t>
  </si>
  <si>
    <t xml:space="preserve">Банан </t>
  </si>
  <si>
    <t xml:space="preserve">Каша пшеничная молочная </t>
  </si>
  <si>
    <t xml:space="preserve">Творог со сметаной </t>
  </si>
  <si>
    <t xml:space="preserve">Суп перловый с овощами </t>
  </si>
  <si>
    <t xml:space="preserve">Котлеты (биточки) рыбные </t>
  </si>
  <si>
    <t>второе блюдо</t>
  </si>
  <si>
    <t>Суп картофельный с мясными фрикадельками</t>
  </si>
  <si>
    <t>Сыр порциями</t>
  </si>
  <si>
    <t>Вафли</t>
  </si>
  <si>
    <t>Вафли промышленного производства</t>
  </si>
  <si>
    <t xml:space="preserve">Салат из капусты с зеленым горошком </t>
  </si>
  <si>
    <t xml:space="preserve">Говядина тушеная </t>
  </si>
  <si>
    <t>Яйцо вареное</t>
  </si>
  <si>
    <t>Печенье промышленного производства</t>
  </si>
  <si>
    <t>МКОУ "Нечаевская СОШ № 1"</t>
  </si>
  <si>
    <t>Магомедов Н.Ю.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</si>
</sst>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2" xfId="0" applyFont="1" applyFill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4" fillId="0" borderId="0" xfId="0" applyFont="1" applyAlignment="1">
      <alignment horizontal="center" vertical="top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" xfId="0" applyFont="1" applyBorder="1"/>
    <xf numFmtId="0" fontId="6" fillId="4" borderId="26" xfId="0" applyFont="1" applyFill="1" applyBorder="1" applyAlignment="1">
      <alignment vertical="top" wrapText="1"/>
    </xf>
    <xf numFmtId="0" fontId="6" fillId="4" borderId="2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6" xfId="0" applyFont="1" applyBorder="1"/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6" fillId="4" borderId="27" xfId="0" applyFont="1" applyFill="1" applyBorder="1" applyAlignment="1">
      <alignment vertical="top" wrapText="1"/>
    </xf>
    <xf numFmtId="0" fontId="6" fillId="4" borderId="27" xfId="0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4" xfId="0" applyFont="1" applyBorder="1"/>
    <xf numFmtId="0" fontId="7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/>
    <xf numFmtId="49" fontId="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left" vertical="center" wrapText="1"/>
      <protection locked="0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0" xfId="0" applyFont="1" applyBorder="1"/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2"/>
  <sheetViews>
    <sheetView tabSelected="1" workbookViewId="0">
      <pane xSplit="4" ySplit="5" topLeftCell="E210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27.42578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3" t="s">
        <v>88</v>
      </c>
      <c r="D1" s="4"/>
      <c r="E1" s="4"/>
      <c r="F1" s="5" t="s">
        <v>16</v>
      </c>
      <c r="G1" s="2" t="s">
        <v>17</v>
      </c>
      <c r="H1" s="6" t="s">
        <v>30</v>
      </c>
      <c r="I1" s="6"/>
      <c r="J1" s="6"/>
      <c r="K1" s="6"/>
    </row>
    <row r="2" spans="1:12" ht="18.75">
      <c r="A2" s="7" t="s">
        <v>6</v>
      </c>
      <c r="C2" s="2"/>
      <c r="G2" s="2" t="s">
        <v>18</v>
      </c>
      <c r="H2" s="6" t="s">
        <v>89</v>
      </c>
      <c r="I2" s="6"/>
      <c r="J2" s="6"/>
      <c r="K2" s="6"/>
    </row>
    <row r="3" spans="1:12" ht="17.25" customHeight="1">
      <c r="A3" s="8" t="s">
        <v>8</v>
      </c>
      <c r="C3" s="2"/>
      <c r="D3" s="8"/>
      <c r="E3" s="9" t="s">
        <v>9</v>
      </c>
      <c r="G3" s="2" t="s">
        <v>19</v>
      </c>
      <c r="H3" s="10">
        <v>3</v>
      </c>
      <c r="I3" s="10">
        <v>3</v>
      </c>
      <c r="J3" s="11">
        <v>2025</v>
      </c>
      <c r="K3" s="12"/>
    </row>
    <row r="4" spans="1:12">
      <c r="C4" s="2"/>
      <c r="D4" s="8"/>
      <c r="H4" s="13" t="s">
        <v>27</v>
      </c>
      <c r="I4" s="13" t="s">
        <v>28</v>
      </c>
      <c r="J4" s="13" t="s">
        <v>29</v>
      </c>
    </row>
    <row r="5" spans="1:12" ht="31.5">
      <c r="A5" s="14" t="s">
        <v>14</v>
      </c>
      <c r="B5" s="15" t="s">
        <v>15</v>
      </c>
      <c r="C5" s="15" t="s">
        <v>0</v>
      </c>
      <c r="D5" s="15" t="s">
        <v>13</v>
      </c>
      <c r="E5" s="15" t="s">
        <v>12</v>
      </c>
      <c r="F5" s="15" t="s">
        <v>25</v>
      </c>
      <c r="G5" s="15" t="s">
        <v>1</v>
      </c>
      <c r="H5" s="15" t="s">
        <v>2</v>
      </c>
      <c r="I5" s="15" t="s">
        <v>3</v>
      </c>
      <c r="J5" s="15" t="s">
        <v>10</v>
      </c>
      <c r="K5" s="16" t="s">
        <v>11</v>
      </c>
      <c r="L5" s="15" t="s">
        <v>26</v>
      </c>
    </row>
    <row r="6" spans="1:12" ht="15.75">
      <c r="A6" s="17">
        <v>1</v>
      </c>
      <c r="B6" s="18">
        <v>1</v>
      </c>
      <c r="C6" s="19" t="s">
        <v>20</v>
      </c>
      <c r="D6" s="20" t="s">
        <v>47</v>
      </c>
      <c r="E6" s="21" t="s">
        <v>52</v>
      </c>
      <c r="F6" s="22">
        <v>200</v>
      </c>
      <c r="G6" s="23">
        <v>5.97</v>
      </c>
      <c r="H6" s="23">
        <v>5.48</v>
      </c>
      <c r="I6" s="23">
        <v>17.079999999999998</v>
      </c>
      <c r="J6" s="23">
        <v>160.08000000000001</v>
      </c>
      <c r="K6" s="24">
        <v>94</v>
      </c>
      <c r="L6" s="23">
        <v>19.760000000000002</v>
      </c>
    </row>
    <row r="7" spans="1:12" ht="15">
      <c r="A7" s="25"/>
      <c r="B7" s="26"/>
      <c r="C7" s="27"/>
      <c r="D7" s="28" t="s">
        <v>23</v>
      </c>
      <c r="E7" s="29" t="s">
        <v>53</v>
      </c>
      <c r="F7" s="30">
        <v>200</v>
      </c>
      <c r="G7" s="30">
        <v>4</v>
      </c>
      <c r="H7" s="30">
        <v>5</v>
      </c>
      <c r="I7" s="30">
        <v>18</v>
      </c>
      <c r="J7" s="30">
        <v>145.19999999999999</v>
      </c>
      <c r="K7" s="31">
        <v>397</v>
      </c>
      <c r="L7" s="30">
        <v>19.309999999999999</v>
      </c>
    </row>
    <row r="8" spans="1:12" ht="16.5" thickBot="1">
      <c r="A8" s="25"/>
      <c r="B8" s="26"/>
      <c r="C8" s="27"/>
      <c r="D8" s="32" t="s">
        <v>40</v>
      </c>
      <c r="E8" s="33" t="s">
        <v>60</v>
      </c>
      <c r="F8" s="34">
        <v>30</v>
      </c>
      <c r="G8" s="35">
        <v>2.5499999999999998</v>
      </c>
      <c r="H8" s="30">
        <v>0.99</v>
      </c>
      <c r="I8" s="30">
        <v>14.49</v>
      </c>
      <c r="J8" s="30">
        <v>77.7</v>
      </c>
      <c r="K8" s="31" t="s">
        <v>54</v>
      </c>
      <c r="L8" s="30">
        <v>2.25</v>
      </c>
    </row>
    <row r="9" spans="1:12" ht="15">
      <c r="A9" s="25"/>
      <c r="B9" s="26"/>
      <c r="C9" s="27"/>
      <c r="D9" s="32" t="s">
        <v>40</v>
      </c>
      <c r="E9" s="29" t="s">
        <v>61</v>
      </c>
      <c r="F9" s="30">
        <v>60</v>
      </c>
      <c r="G9" s="30">
        <v>4.05</v>
      </c>
      <c r="H9" s="30">
        <v>0.51</v>
      </c>
      <c r="I9" s="30">
        <v>30.09</v>
      </c>
      <c r="J9" s="30">
        <v>141.15</v>
      </c>
      <c r="K9" s="31">
        <v>4</v>
      </c>
      <c r="L9" s="30">
        <v>4</v>
      </c>
    </row>
    <row r="10" spans="1:12" ht="15">
      <c r="A10" s="25"/>
      <c r="B10" s="26"/>
      <c r="C10" s="27"/>
      <c r="D10" s="28" t="s">
        <v>35</v>
      </c>
      <c r="E10" s="29" t="s">
        <v>81</v>
      </c>
      <c r="F10" s="30">
        <v>20</v>
      </c>
      <c r="G10" s="30">
        <v>4.6399999999999997</v>
      </c>
      <c r="H10" s="30">
        <v>5.9</v>
      </c>
      <c r="I10" s="30">
        <v>0</v>
      </c>
      <c r="J10" s="30">
        <v>72.8</v>
      </c>
      <c r="K10" s="31">
        <v>42</v>
      </c>
      <c r="L10" s="30">
        <v>15.4</v>
      </c>
    </row>
    <row r="11" spans="1:12" ht="15">
      <c r="A11" s="25"/>
      <c r="B11" s="26"/>
      <c r="C11" s="27"/>
      <c r="D11" s="28" t="s">
        <v>36</v>
      </c>
      <c r="E11" s="29" t="s">
        <v>39</v>
      </c>
      <c r="F11" s="30">
        <v>100</v>
      </c>
      <c r="G11" s="30">
        <v>0</v>
      </c>
      <c r="H11" s="30">
        <v>0</v>
      </c>
      <c r="I11" s="30">
        <v>10</v>
      </c>
      <c r="J11" s="30">
        <v>47</v>
      </c>
      <c r="K11" s="31">
        <v>231</v>
      </c>
      <c r="L11" s="30">
        <v>12.4</v>
      </c>
    </row>
    <row r="12" spans="1:12" ht="15">
      <c r="A12" s="25"/>
      <c r="B12" s="26"/>
      <c r="C12" s="27"/>
      <c r="D12" s="28" t="s">
        <v>33</v>
      </c>
      <c r="E12" s="29" t="s">
        <v>82</v>
      </c>
      <c r="F12" s="30">
        <v>20</v>
      </c>
      <c r="G12" s="30">
        <v>0.84</v>
      </c>
      <c r="H12" s="30">
        <v>0.99</v>
      </c>
      <c r="I12" s="30">
        <v>23.19</v>
      </c>
      <c r="J12" s="30">
        <v>106.7</v>
      </c>
      <c r="K12" s="31">
        <v>602</v>
      </c>
      <c r="L12" s="30">
        <v>4.4000000000000004</v>
      </c>
    </row>
    <row r="13" spans="1:12" ht="15">
      <c r="A13" s="36"/>
      <c r="B13" s="37"/>
      <c r="C13" s="38"/>
      <c r="D13" s="39" t="s">
        <v>24</v>
      </c>
      <c r="E13" s="40"/>
      <c r="F13" s="41">
        <f>SUM(F6:F12)</f>
        <v>630</v>
      </c>
      <c r="G13" s="41">
        <f t="shared" ref="G13:J13" si="0">SUM(G6:G12)</f>
        <v>22.05</v>
      </c>
      <c r="H13" s="41">
        <f t="shared" si="0"/>
        <v>18.87</v>
      </c>
      <c r="I13" s="41">
        <f t="shared" si="0"/>
        <v>112.85</v>
      </c>
      <c r="J13" s="41">
        <f t="shared" si="0"/>
        <v>750.63</v>
      </c>
      <c r="K13" s="42"/>
      <c r="L13" s="41">
        <f t="shared" ref="L13" si="1">SUM(L6:L12)</f>
        <v>77.52000000000001</v>
      </c>
    </row>
    <row r="14" spans="1:12" ht="15">
      <c r="A14" s="43">
        <f>A6</f>
        <v>1</v>
      </c>
      <c r="B14" s="44">
        <f>B6</f>
        <v>1</v>
      </c>
      <c r="C14" s="45" t="s">
        <v>21</v>
      </c>
      <c r="D14" s="32" t="s">
        <v>47</v>
      </c>
      <c r="E14" s="29" t="s">
        <v>62</v>
      </c>
      <c r="F14" s="30">
        <v>260</v>
      </c>
      <c r="G14" s="30">
        <v>7.75</v>
      </c>
      <c r="H14" s="30">
        <v>7.75</v>
      </c>
      <c r="I14" s="30">
        <v>13.75</v>
      </c>
      <c r="J14" s="30">
        <v>157.25</v>
      </c>
      <c r="K14" s="31">
        <v>138</v>
      </c>
      <c r="L14" s="30">
        <v>30.89</v>
      </c>
    </row>
    <row r="15" spans="1:12" ht="15">
      <c r="A15" s="25"/>
      <c r="B15" s="26"/>
      <c r="C15" s="27"/>
      <c r="D15" s="32" t="s">
        <v>37</v>
      </c>
      <c r="E15" s="29" t="s">
        <v>55</v>
      </c>
      <c r="F15" s="30">
        <v>180</v>
      </c>
      <c r="G15" s="30">
        <v>4.03</v>
      </c>
      <c r="H15" s="30">
        <v>5.17</v>
      </c>
      <c r="I15" s="30">
        <v>37.99</v>
      </c>
      <c r="J15" s="30">
        <v>215.3</v>
      </c>
      <c r="K15" s="46" t="s">
        <v>56</v>
      </c>
      <c r="L15" s="30">
        <v>16.510000000000002</v>
      </c>
    </row>
    <row r="16" spans="1:12" ht="15">
      <c r="A16" s="25"/>
      <c r="B16" s="26"/>
      <c r="C16" s="27"/>
      <c r="D16" s="28" t="s">
        <v>23</v>
      </c>
      <c r="E16" s="29" t="s">
        <v>53</v>
      </c>
      <c r="F16" s="30">
        <v>200</v>
      </c>
      <c r="G16" s="30">
        <v>4</v>
      </c>
      <c r="H16" s="30">
        <v>5</v>
      </c>
      <c r="I16" s="30">
        <v>18</v>
      </c>
      <c r="J16" s="30">
        <v>145.19999999999999</v>
      </c>
      <c r="K16" s="31">
        <v>397</v>
      </c>
      <c r="L16" s="30">
        <v>19.309999999999999</v>
      </c>
    </row>
    <row r="17" spans="1:12" ht="16.5" thickBot="1">
      <c r="A17" s="25"/>
      <c r="B17" s="26"/>
      <c r="C17" s="27"/>
      <c r="D17" s="32" t="s">
        <v>40</v>
      </c>
      <c r="E17" s="33" t="s">
        <v>60</v>
      </c>
      <c r="F17" s="34">
        <v>30</v>
      </c>
      <c r="G17" s="35">
        <v>2.5499999999999998</v>
      </c>
      <c r="H17" s="30">
        <v>0.99</v>
      </c>
      <c r="I17" s="30">
        <v>14.49</v>
      </c>
      <c r="J17" s="30">
        <v>77.7</v>
      </c>
      <c r="K17" s="31" t="s">
        <v>54</v>
      </c>
      <c r="L17" s="30">
        <v>2.25</v>
      </c>
    </row>
    <row r="18" spans="1:12" ht="16.5" thickBot="1">
      <c r="A18" s="25"/>
      <c r="B18" s="26"/>
      <c r="C18" s="27"/>
      <c r="D18" s="32" t="s">
        <v>40</v>
      </c>
      <c r="E18" s="33" t="s">
        <v>61</v>
      </c>
      <c r="F18" s="34">
        <v>30</v>
      </c>
      <c r="G18" s="35">
        <v>2.2799999999999998</v>
      </c>
      <c r="H18" s="30">
        <v>0.24</v>
      </c>
      <c r="I18" s="30">
        <v>14.76</v>
      </c>
      <c r="J18" s="30">
        <v>70.5</v>
      </c>
      <c r="K18" s="31">
        <v>4</v>
      </c>
      <c r="L18" s="30">
        <v>4</v>
      </c>
    </row>
    <row r="19" spans="1:12" ht="15">
      <c r="A19" s="25"/>
      <c r="B19" s="26"/>
      <c r="C19" s="27"/>
      <c r="D19" s="28" t="s">
        <v>33</v>
      </c>
      <c r="E19" s="29" t="s">
        <v>43</v>
      </c>
      <c r="F19" s="30">
        <v>20</v>
      </c>
      <c r="G19" s="30">
        <v>0.84</v>
      </c>
      <c r="H19" s="30">
        <v>0.99</v>
      </c>
      <c r="I19" s="30">
        <v>23.19</v>
      </c>
      <c r="J19" s="30">
        <v>106.7</v>
      </c>
      <c r="K19" s="31">
        <v>602</v>
      </c>
      <c r="L19" s="30">
        <v>4.4000000000000004</v>
      </c>
    </row>
    <row r="20" spans="1:12" ht="15">
      <c r="A20" s="25"/>
      <c r="B20" s="26"/>
      <c r="C20" s="27"/>
      <c r="D20" s="32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36"/>
      <c r="B23" s="37"/>
      <c r="C23" s="38"/>
      <c r="D23" s="39" t="s">
        <v>24</v>
      </c>
      <c r="E23" s="40"/>
      <c r="F23" s="41">
        <f>SUM(F14:F22)</f>
        <v>720</v>
      </c>
      <c r="G23" s="41">
        <f t="shared" ref="G23:J23" si="2">SUM(G14:G22)</f>
        <v>21.450000000000003</v>
      </c>
      <c r="H23" s="41">
        <f t="shared" si="2"/>
        <v>20.139999999999997</v>
      </c>
      <c r="I23" s="41">
        <f t="shared" si="2"/>
        <v>122.18</v>
      </c>
      <c r="J23" s="41">
        <f t="shared" si="2"/>
        <v>772.65000000000009</v>
      </c>
      <c r="K23" s="42"/>
      <c r="L23" s="41">
        <f t="shared" ref="L23" si="3">SUM(L14:L22)</f>
        <v>77.360000000000014</v>
      </c>
    </row>
    <row r="24" spans="1:12" ht="14.25">
      <c r="A24" s="47">
        <f>A6</f>
        <v>1</v>
      </c>
      <c r="B24" s="48">
        <f>B6</f>
        <v>1</v>
      </c>
      <c r="C24" s="49" t="s">
        <v>4</v>
      </c>
      <c r="D24" s="50"/>
      <c r="E24" s="51"/>
      <c r="F24" s="52">
        <f>F13+F23</f>
        <v>1350</v>
      </c>
      <c r="G24" s="52">
        <f t="shared" ref="G24:J24" si="4">G13+G23</f>
        <v>43.5</v>
      </c>
      <c r="H24" s="52">
        <f t="shared" si="4"/>
        <v>39.01</v>
      </c>
      <c r="I24" s="52">
        <f t="shared" si="4"/>
        <v>235.03</v>
      </c>
      <c r="J24" s="52">
        <f t="shared" si="4"/>
        <v>1523.2800000000002</v>
      </c>
      <c r="K24" s="52"/>
      <c r="L24" s="52">
        <f t="shared" ref="L24" si="5">L13+L23</f>
        <v>154.88000000000002</v>
      </c>
    </row>
    <row r="25" spans="1:12" ht="15">
      <c r="A25" s="53">
        <v>1</v>
      </c>
      <c r="B25" s="26">
        <v>2</v>
      </c>
      <c r="C25" s="19" t="s">
        <v>20</v>
      </c>
      <c r="D25" s="20" t="s">
        <v>22</v>
      </c>
      <c r="E25" s="54" t="s">
        <v>57</v>
      </c>
      <c r="F25" s="23">
        <v>180</v>
      </c>
      <c r="G25" s="23">
        <v>7.02</v>
      </c>
      <c r="H25" s="23">
        <v>3.44</v>
      </c>
      <c r="I25" s="23">
        <v>44.88</v>
      </c>
      <c r="J25" s="23">
        <v>238.76</v>
      </c>
      <c r="K25" s="24" t="s">
        <v>58</v>
      </c>
      <c r="L25" s="23">
        <v>11.83</v>
      </c>
    </row>
    <row r="26" spans="1:12" ht="15">
      <c r="A26" s="53"/>
      <c r="B26" s="26"/>
      <c r="C26" s="27"/>
      <c r="D26" s="28" t="s">
        <v>65</v>
      </c>
      <c r="E26" s="55" t="s">
        <v>59</v>
      </c>
      <c r="F26" s="30">
        <v>100</v>
      </c>
      <c r="G26" s="30">
        <v>14</v>
      </c>
      <c r="H26" s="30">
        <v>11</v>
      </c>
      <c r="I26" s="30">
        <v>4</v>
      </c>
      <c r="J26" s="30">
        <v>173</v>
      </c>
      <c r="K26" s="31">
        <v>56</v>
      </c>
      <c r="L26" s="30">
        <v>20.62</v>
      </c>
    </row>
    <row r="27" spans="1:12" ht="15">
      <c r="A27" s="53"/>
      <c r="B27" s="26"/>
      <c r="C27" s="27"/>
      <c r="D27" s="32" t="s">
        <v>23</v>
      </c>
      <c r="E27" s="55" t="s">
        <v>49</v>
      </c>
      <c r="F27" s="56">
        <v>200</v>
      </c>
      <c r="G27" s="35">
        <v>1</v>
      </c>
      <c r="H27" s="30">
        <v>0</v>
      </c>
      <c r="I27" s="30">
        <v>31</v>
      </c>
      <c r="J27" s="30">
        <v>130</v>
      </c>
      <c r="K27" s="31">
        <v>241</v>
      </c>
      <c r="L27" s="30">
        <v>16.920000000000002</v>
      </c>
    </row>
    <row r="28" spans="1:12" ht="16.5" thickBot="1">
      <c r="A28" s="53"/>
      <c r="B28" s="26"/>
      <c r="C28" s="27"/>
      <c r="D28" s="32" t="s">
        <v>40</v>
      </c>
      <c r="E28" s="33" t="s">
        <v>60</v>
      </c>
      <c r="F28" s="34">
        <v>30</v>
      </c>
      <c r="G28" s="35">
        <v>2.5499999999999998</v>
      </c>
      <c r="H28" s="30">
        <v>0.99</v>
      </c>
      <c r="I28" s="30">
        <v>14.49</v>
      </c>
      <c r="J28" s="30">
        <v>77.7</v>
      </c>
      <c r="K28" s="31" t="s">
        <v>54</v>
      </c>
      <c r="L28" s="30">
        <v>2.25</v>
      </c>
    </row>
    <row r="29" spans="1:12" ht="15">
      <c r="A29" s="53"/>
      <c r="B29" s="26"/>
      <c r="C29" s="27"/>
      <c r="D29" s="32" t="s">
        <v>40</v>
      </c>
      <c r="E29" s="29" t="s">
        <v>61</v>
      </c>
      <c r="F29" s="30">
        <v>60</v>
      </c>
      <c r="G29" s="30">
        <v>4.05</v>
      </c>
      <c r="H29" s="30">
        <v>0.51</v>
      </c>
      <c r="I29" s="30">
        <v>30.09</v>
      </c>
      <c r="J29" s="30">
        <v>141.15</v>
      </c>
      <c r="K29" s="31">
        <v>4</v>
      </c>
      <c r="L29" s="30">
        <v>4</v>
      </c>
    </row>
    <row r="30" spans="1:12" ht="15">
      <c r="A30" s="53"/>
      <c r="B30" s="26"/>
      <c r="C30" s="27"/>
      <c r="D30" s="28" t="s">
        <v>33</v>
      </c>
      <c r="E30" s="29" t="s">
        <v>83</v>
      </c>
      <c r="F30" s="30">
        <v>20</v>
      </c>
      <c r="G30" s="30">
        <v>0.84</v>
      </c>
      <c r="H30" s="30">
        <v>0.99</v>
      </c>
      <c r="I30" s="30">
        <v>23.19</v>
      </c>
      <c r="J30" s="30">
        <v>106.7</v>
      </c>
      <c r="K30" s="31">
        <v>602</v>
      </c>
      <c r="L30" s="30">
        <v>4.4000000000000004</v>
      </c>
    </row>
    <row r="31" spans="1:12" ht="15">
      <c r="A31" s="53"/>
      <c r="B31" s="26"/>
      <c r="C31" s="27"/>
    </row>
    <row r="32" spans="1:12" ht="15">
      <c r="A32" s="57"/>
      <c r="B32" s="37"/>
      <c r="C32" s="38"/>
      <c r="D32" s="39" t="s">
        <v>24</v>
      </c>
      <c r="E32" s="40"/>
      <c r="F32" s="41">
        <f>SUM(F25:F30)</f>
        <v>590</v>
      </c>
      <c r="G32" s="41">
        <f>SUM(G25:G30)</f>
        <v>29.46</v>
      </c>
      <c r="H32" s="41">
        <f>SUM(H25:H30)</f>
        <v>16.93</v>
      </c>
      <c r="I32" s="41">
        <f>SUM(I25:I30)</f>
        <v>147.65</v>
      </c>
      <c r="J32" s="41">
        <f>SUM(J25:J30)</f>
        <v>867.31000000000006</v>
      </c>
      <c r="K32" s="42"/>
      <c r="L32" s="41">
        <f>SUM(L25:L30)</f>
        <v>60.02</v>
      </c>
    </row>
    <row r="33" spans="1:12" ht="15.75" thickBot="1">
      <c r="A33" s="44">
        <f>A25</f>
        <v>1</v>
      </c>
      <c r="B33" s="44">
        <f>B25</f>
        <v>2</v>
      </c>
      <c r="C33" s="45" t="s">
        <v>21</v>
      </c>
      <c r="D33" s="32" t="s">
        <v>47</v>
      </c>
      <c r="E33" s="29" t="s">
        <v>64</v>
      </c>
      <c r="F33" s="30">
        <v>250</v>
      </c>
      <c r="G33" s="30">
        <v>8</v>
      </c>
      <c r="H33" s="30">
        <v>2</v>
      </c>
      <c r="I33" s="30">
        <v>23</v>
      </c>
      <c r="J33" s="30">
        <v>143</v>
      </c>
      <c r="K33" s="31">
        <v>214</v>
      </c>
      <c r="L33" s="30">
        <v>6.16</v>
      </c>
    </row>
    <row r="34" spans="1:12" ht="15">
      <c r="A34" s="53"/>
      <c r="B34" s="26"/>
      <c r="C34" s="27"/>
      <c r="D34" s="20" t="s">
        <v>22</v>
      </c>
      <c r="E34" s="54" t="s">
        <v>57</v>
      </c>
      <c r="F34" s="23">
        <v>180</v>
      </c>
      <c r="G34" s="23">
        <v>7.02</v>
      </c>
      <c r="H34" s="23">
        <v>3.44</v>
      </c>
      <c r="I34" s="23">
        <v>44.88</v>
      </c>
      <c r="J34" s="23">
        <v>238.76</v>
      </c>
      <c r="K34" s="24" t="s">
        <v>58</v>
      </c>
      <c r="L34" s="23">
        <v>11.83</v>
      </c>
    </row>
    <row r="35" spans="1:12" ht="15">
      <c r="A35" s="53"/>
      <c r="B35" s="26"/>
      <c r="C35" s="27"/>
      <c r="D35" s="28" t="s">
        <v>65</v>
      </c>
      <c r="E35" s="55" t="s">
        <v>59</v>
      </c>
      <c r="F35" s="30">
        <v>100</v>
      </c>
      <c r="G35" s="30">
        <v>14</v>
      </c>
      <c r="H35" s="30">
        <v>11</v>
      </c>
      <c r="I35" s="30">
        <v>4</v>
      </c>
      <c r="J35" s="30">
        <v>173</v>
      </c>
      <c r="K35" s="31">
        <v>56</v>
      </c>
      <c r="L35" s="30">
        <v>35.44</v>
      </c>
    </row>
    <row r="36" spans="1:12" ht="15">
      <c r="A36" s="53"/>
      <c r="B36" s="26"/>
      <c r="C36" s="27"/>
      <c r="D36" s="32" t="s">
        <v>23</v>
      </c>
      <c r="E36" s="55" t="s">
        <v>63</v>
      </c>
      <c r="F36" s="56">
        <v>200</v>
      </c>
      <c r="G36" s="35">
        <v>1</v>
      </c>
      <c r="H36" s="30">
        <v>0</v>
      </c>
      <c r="I36" s="30">
        <v>31</v>
      </c>
      <c r="J36" s="30">
        <v>130</v>
      </c>
      <c r="K36" s="31">
        <v>241</v>
      </c>
      <c r="L36" s="30">
        <v>16.920000000000002</v>
      </c>
    </row>
    <row r="37" spans="1:12" ht="16.5" thickBot="1">
      <c r="A37" s="53"/>
      <c r="B37" s="26"/>
      <c r="C37" s="27"/>
      <c r="D37" s="32" t="s">
        <v>40</v>
      </c>
      <c r="E37" s="33" t="s">
        <v>60</v>
      </c>
      <c r="F37" s="34">
        <v>30</v>
      </c>
      <c r="G37" s="35">
        <v>2.5499999999999998</v>
      </c>
      <c r="H37" s="30">
        <v>0.99</v>
      </c>
      <c r="I37" s="30">
        <v>14.49</v>
      </c>
      <c r="J37" s="30">
        <v>77.7</v>
      </c>
      <c r="K37" s="31" t="s">
        <v>54</v>
      </c>
      <c r="L37" s="30">
        <v>2.25</v>
      </c>
    </row>
    <row r="38" spans="1:12" ht="15">
      <c r="A38" s="53"/>
      <c r="B38" s="26"/>
      <c r="C38" s="27"/>
      <c r="D38" s="32" t="s">
        <v>40</v>
      </c>
      <c r="E38" s="29" t="s">
        <v>61</v>
      </c>
      <c r="F38" s="30">
        <v>60</v>
      </c>
      <c r="G38" s="30">
        <v>4.05</v>
      </c>
      <c r="H38" s="30">
        <v>0.51</v>
      </c>
      <c r="I38" s="30">
        <v>30.09</v>
      </c>
      <c r="J38" s="30">
        <v>141.15</v>
      </c>
      <c r="K38" s="31">
        <v>4</v>
      </c>
      <c r="L38" s="30">
        <v>4</v>
      </c>
    </row>
    <row r="39" spans="1:12" ht="15">
      <c r="A39" s="53"/>
      <c r="B39" s="26"/>
      <c r="C39" s="27"/>
      <c r="D39" s="32"/>
      <c r="E39" s="29"/>
      <c r="F39" s="30"/>
      <c r="G39" s="30"/>
      <c r="H39" s="30"/>
      <c r="I39" s="30"/>
      <c r="J39" s="30"/>
      <c r="K39" s="31"/>
      <c r="L39" s="30"/>
    </row>
    <row r="40" spans="1:12" ht="15">
      <c r="A40" s="53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spans="1:12" ht="15">
      <c r="A41" s="53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spans="1:12" ht="15">
      <c r="A42" s="57"/>
      <c r="B42" s="37"/>
      <c r="C42" s="38"/>
      <c r="D42" s="39" t="s">
        <v>24</v>
      </c>
      <c r="E42" s="40"/>
      <c r="F42" s="41">
        <f>SUM(F33:F41)</f>
        <v>820</v>
      </c>
      <c r="G42" s="41">
        <f t="shared" ref="G42" si="6">SUM(G33:G41)</f>
        <v>36.619999999999997</v>
      </c>
      <c r="H42" s="41">
        <f t="shared" ref="H42" si="7">SUM(H33:H41)</f>
        <v>17.939999999999998</v>
      </c>
      <c r="I42" s="41">
        <f t="shared" ref="I42" si="8">SUM(I33:I41)</f>
        <v>147.45999999999998</v>
      </c>
      <c r="J42" s="41">
        <f t="shared" ref="J42:L42" si="9">SUM(J33:J41)</f>
        <v>903.61</v>
      </c>
      <c r="K42" s="42"/>
      <c r="L42" s="41">
        <f t="shared" si="9"/>
        <v>76.599999999999994</v>
      </c>
    </row>
    <row r="43" spans="1:12" ht="15.75" customHeight="1" thickBot="1">
      <c r="A43" s="58">
        <f>A25</f>
        <v>1</v>
      </c>
      <c r="B43" s="58">
        <f>B25</f>
        <v>2</v>
      </c>
      <c r="C43" s="49" t="s">
        <v>4</v>
      </c>
      <c r="D43" s="50"/>
      <c r="E43" s="51"/>
      <c r="F43" s="52">
        <f>F32+F42</f>
        <v>1410</v>
      </c>
      <c r="G43" s="52">
        <f t="shared" ref="G43" si="10">G32+G42</f>
        <v>66.08</v>
      </c>
      <c r="H43" s="52">
        <f t="shared" ref="H43" si="11">H32+H42</f>
        <v>34.869999999999997</v>
      </c>
      <c r="I43" s="52">
        <f t="shared" ref="I43" si="12">I32+I42</f>
        <v>295.11</v>
      </c>
      <c r="J43" s="52">
        <f t="shared" ref="J43:L43" si="13">J32+J42</f>
        <v>1770.92</v>
      </c>
      <c r="K43" s="52"/>
      <c r="L43" s="52">
        <f t="shared" si="13"/>
        <v>136.62</v>
      </c>
    </row>
    <row r="44" spans="1:12" ht="15">
      <c r="A44" s="17">
        <v>1</v>
      </c>
      <c r="B44" s="18">
        <v>3</v>
      </c>
      <c r="C44" s="19" t="s">
        <v>20</v>
      </c>
      <c r="D44" s="20" t="s">
        <v>79</v>
      </c>
      <c r="E44" s="29" t="s">
        <v>66</v>
      </c>
      <c r="F44" s="30">
        <v>200</v>
      </c>
      <c r="G44" s="30">
        <v>11</v>
      </c>
      <c r="H44" s="30">
        <v>15</v>
      </c>
      <c r="I44" s="30">
        <v>50.5</v>
      </c>
      <c r="J44" s="30">
        <v>381</v>
      </c>
      <c r="K44" s="31">
        <v>260</v>
      </c>
      <c r="L44" s="30">
        <v>50.5</v>
      </c>
    </row>
    <row r="45" spans="1:12" ht="15">
      <c r="A45" s="25"/>
      <c r="B45" s="26"/>
      <c r="C45" s="27"/>
      <c r="D45" s="28" t="s">
        <v>34</v>
      </c>
      <c r="E45" s="29" t="s">
        <v>45</v>
      </c>
      <c r="F45" s="30">
        <v>60</v>
      </c>
      <c r="G45" s="30">
        <v>2.16</v>
      </c>
      <c r="H45" s="30">
        <v>6.12</v>
      </c>
      <c r="I45" s="30">
        <v>4.68</v>
      </c>
      <c r="J45" s="30">
        <v>82.2</v>
      </c>
      <c r="K45" s="31">
        <v>30</v>
      </c>
      <c r="L45" s="30">
        <v>8.61</v>
      </c>
    </row>
    <row r="46" spans="1:12" ht="15">
      <c r="A46" s="25"/>
      <c r="B46" s="26"/>
      <c r="C46" s="27"/>
      <c r="D46" s="32" t="s">
        <v>40</v>
      </c>
      <c r="E46" s="29" t="s">
        <v>61</v>
      </c>
      <c r="F46" s="30">
        <v>60</v>
      </c>
      <c r="G46" s="30">
        <v>4.05</v>
      </c>
      <c r="H46" s="30">
        <v>0.51</v>
      </c>
      <c r="I46" s="30">
        <v>30.09</v>
      </c>
      <c r="J46" s="30">
        <v>141.15</v>
      </c>
      <c r="K46" s="31">
        <v>4</v>
      </c>
      <c r="L46" s="30">
        <v>4</v>
      </c>
    </row>
    <row r="47" spans="1:12" ht="15">
      <c r="A47" s="25"/>
      <c r="B47" s="26"/>
      <c r="C47" s="27"/>
      <c r="D47" s="32" t="s">
        <v>67</v>
      </c>
      <c r="E47" s="29" t="s">
        <v>42</v>
      </c>
      <c r="F47" s="30">
        <v>200</v>
      </c>
      <c r="G47" s="35">
        <v>0.2</v>
      </c>
      <c r="H47" s="30">
        <v>0</v>
      </c>
      <c r="I47" s="30">
        <v>14</v>
      </c>
      <c r="J47" s="30">
        <v>56.8</v>
      </c>
      <c r="K47" s="31">
        <v>943</v>
      </c>
      <c r="L47" s="30">
        <v>2.4700000000000002</v>
      </c>
    </row>
    <row r="48" spans="1:12" ht="16.5" thickBot="1">
      <c r="A48" s="25"/>
      <c r="B48" s="26"/>
      <c r="C48" s="27"/>
      <c r="D48" s="32" t="s">
        <v>40</v>
      </c>
      <c r="E48" s="33" t="s">
        <v>60</v>
      </c>
      <c r="F48" s="34">
        <v>30</v>
      </c>
      <c r="G48" s="35">
        <v>2.5499999999999998</v>
      </c>
      <c r="H48" s="30">
        <v>0.99</v>
      </c>
      <c r="I48" s="30">
        <v>14.49</v>
      </c>
      <c r="J48" s="30">
        <v>77.7</v>
      </c>
      <c r="K48" s="31" t="s">
        <v>54</v>
      </c>
      <c r="L48" s="30">
        <v>2.25</v>
      </c>
    </row>
    <row r="49" spans="1:12" ht="15">
      <c r="A49" s="25"/>
      <c r="B49" s="26"/>
      <c r="C49" s="27"/>
    </row>
    <row r="50" spans="1:12" ht="15">
      <c r="A50" s="25"/>
      <c r="B50" s="26"/>
      <c r="C50" s="27"/>
      <c r="D50" s="28"/>
    </row>
    <row r="51" spans="1:12" ht="15">
      <c r="A51" s="36"/>
      <c r="B51" s="37"/>
      <c r="C51" s="38"/>
      <c r="D51" s="39" t="s">
        <v>24</v>
      </c>
      <c r="E51" s="40"/>
      <c r="F51" s="41">
        <f>SUM(F44:F48)</f>
        <v>550</v>
      </c>
      <c r="G51" s="41">
        <f>SUM(G44:G48)</f>
        <v>19.96</v>
      </c>
      <c r="H51" s="41">
        <f>SUM(H44:H48)</f>
        <v>22.62</v>
      </c>
      <c r="I51" s="41">
        <f>SUM(I44:I48)</f>
        <v>113.75999999999999</v>
      </c>
      <c r="J51" s="41">
        <f>SUM(J44:J48)</f>
        <v>738.85</v>
      </c>
      <c r="K51" s="42"/>
      <c r="L51" s="41">
        <f>SUM(L44:L48)</f>
        <v>67.83</v>
      </c>
    </row>
    <row r="52" spans="1:12" ht="15">
      <c r="A52" s="43">
        <f>A44</f>
        <v>1</v>
      </c>
      <c r="B52" s="44">
        <f>B44</f>
        <v>3</v>
      </c>
      <c r="C52" s="45" t="s">
        <v>21</v>
      </c>
      <c r="D52" s="32" t="s">
        <v>47</v>
      </c>
      <c r="E52" s="29" t="s">
        <v>46</v>
      </c>
      <c r="F52" s="30">
        <v>250</v>
      </c>
      <c r="G52" s="30">
        <v>8</v>
      </c>
      <c r="H52" s="30">
        <v>2</v>
      </c>
      <c r="I52" s="30">
        <v>23</v>
      </c>
      <c r="J52" s="30">
        <v>127</v>
      </c>
      <c r="K52" s="31">
        <v>39.1</v>
      </c>
      <c r="L52" s="30">
        <v>10.9</v>
      </c>
    </row>
    <row r="53" spans="1:12" ht="15">
      <c r="A53" s="25"/>
      <c r="B53" s="26"/>
      <c r="C53" s="27"/>
      <c r="D53" s="32" t="s">
        <v>48</v>
      </c>
      <c r="E53" s="29" t="s">
        <v>66</v>
      </c>
      <c r="F53" s="30">
        <v>200</v>
      </c>
      <c r="G53" s="30">
        <v>11</v>
      </c>
      <c r="H53" s="30">
        <v>15</v>
      </c>
      <c r="I53" s="30">
        <v>50.5</v>
      </c>
      <c r="J53" s="30">
        <v>381</v>
      </c>
      <c r="K53" s="31">
        <v>260</v>
      </c>
      <c r="L53" s="30">
        <v>50.43</v>
      </c>
    </row>
    <row r="54" spans="1:12" ht="15">
      <c r="A54" s="25"/>
      <c r="B54" s="26"/>
      <c r="C54" s="27"/>
      <c r="D54" s="32" t="s">
        <v>40</v>
      </c>
      <c r="E54" s="29" t="s">
        <v>61</v>
      </c>
      <c r="F54" s="30">
        <v>60</v>
      </c>
      <c r="G54" s="30">
        <v>4.05</v>
      </c>
      <c r="H54" s="30">
        <v>0.51</v>
      </c>
      <c r="I54" s="30">
        <v>30.09</v>
      </c>
      <c r="J54" s="30">
        <v>141.15</v>
      </c>
      <c r="K54" s="31">
        <v>4</v>
      </c>
      <c r="L54" s="30">
        <v>4</v>
      </c>
    </row>
    <row r="55" spans="1:12" ht="15">
      <c r="A55" s="25"/>
      <c r="B55" s="26"/>
      <c r="C55" s="27"/>
      <c r="D55" s="32" t="s">
        <v>67</v>
      </c>
      <c r="E55" s="29" t="s">
        <v>42</v>
      </c>
      <c r="F55" s="30">
        <v>200</v>
      </c>
      <c r="G55" s="35">
        <v>0.2</v>
      </c>
      <c r="H55" s="30">
        <v>0</v>
      </c>
      <c r="I55" s="30">
        <v>14</v>
      </c>
      <c r="J55" s="30">
        <v>56.8</v>
      </c>
      <c r="K55" s="31">
        <v>943</v>
      </c>
      <c r="L55" s="30">
        <v>2.4700000000000002</v>
      </c>
    </row>
    <row r="56" spans="1:12" ht="16.5" thickBot="1">
      <c r="A56" s="25"/>
      <c r="B56" s="26"/>
      <c r="C56" s="27"/>
      <c r="D56" s="32" t="s">
        <v>40</v>
      </c>
      <c r="E56" s="33" t="s">
        <v>60</v>
      </c>
      <c r="F56" s="34">
        <v>30</v>
      </c>
      <c r="G56" s="35">
        <v>2.5499999999999998</v>
      </c>
      <c r="H56" s="30">
        <v>0.99</v>
      </c>
      <c r="I56" s="30">
        <v>14.49</v>
      </c>
      <c r="J56" s="30">
        <v>77.7</v>
      </c>
      <c r="K56" s="31" t="s">
        <v>54</v>
      </c>
      <c r="L56" s="30">
        <v>2.25</v>
      </c>
    </row>
    <row r="57" spans="1:12" ht="15">
      <c r="A57" s="25"/>
      <c r="B57" s="26"/>
      <c r="C57" s="27"/>
      <c r="D57" s="32"/>
      <c r="E57" s="29"/>
      <c r="F57" s="30"/>
      <c r="G57" s="35"/>
      <c r="H57" s="30"/>
      <c r="I57" s="30"/>
      <c r="J57" s="30"/>
      <c r="K57" s="31"/>
      <c r="L57" s="30"/>
    </row>
    <row r="58" spans="1:12" ht="15">
      <c r="A58" s="25"/>
      <c r="B58" s="26"/>
      <c r="C58" s="27"/>
    </row>
    <row r="59" spans="1:12" ht="15">
      <c r="A59" s="25"/>
      <c r="B59" s="26"/>
      <c r="C59" s="27"/>
    </row>
    <row r="60" spans="1:12" ht="15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spans="1:12" ht="15">
      <c r="A61" s="36"/>
      <c r="B61" s="37"/>
      <c r="C61" s="38"/>
      <c r="D61" s="39" t="s">
        <v>24</v>
      </c>
      <c r="E61" s="40"/>
      <c r="F61" s="41">
        <f>SUM(F52:F60)</f>
        <v>740</v>
      </c>
      <c r="G61" s="41">
        <f>SUM(G52:G60)</f>
        <v>25.8</v>
      </c>
      <c r="H61" s="41">
        <f>SUM(H52:H60)</f>
        <v>18.5</v>
      </c>
      <c r="I61" s="41">
        <f>SUM(I52:I60)</f>
        <v>132.08000000000001</v>
      </c>
      <c r="J61" s="41">
        <f>SUM(J52:J60)</f>
        <v>783.65</v>
      </c>
      <c r="K61" s="42"/>
      <c r="L61" s="41">
        <f>SUM(L52:L60)</f>
        <v>70.05</v>
      </c>
    </row>
    <row r="62" spans="1:12" ht="15.75" customHeight="1">
      <c r="A62" s="47">
        <f>A44</f>
        <v>1</v>
      </c>
      <c r="B62" s="48">
        <f>B44</f>
        <v>3</v>
      </c>
      <c r="C62" s="49" t="s">
        <v>4</v>
      </c>
      <c r="D62" s="50"/>
      <c r="E62" s="51"/>
      <c r="F62" s="52">
        <f>F51+F61</f>
        <v>1290</v>
      </c>
      <c r="G62" s="52">
        <f t="shared" ref="G62" si="14">G51+G61</f>
        <v>45.760000000000005</v>
      </c>
      <c r="H62" s="52">
        <f t="shared" ref="H62" si="15">H51+H61</f>
        <v>41.120000000000005</v>
      </c>
      <c r="I62" s="52">
        <f t="shared" ref="I62" si="16">I51+I61</f>
        <v>245.84</v>
      </c>
      <c r="J62" s="52">
        <f t="shared" ref="J62:L62" si="17">J51+J61</f>
        <v>1522.5</v>
      </c>
      <c r="K62" s="52"/>
      <c r="L62" s="52">
        <f t="shared" si="17"/>
        <v>137.88</v>
      </c>
    </row>
    <row r="63" spans="1:12" ht="15">
      <c r="A63" s="17">
        <v>1</v>
      </c>
      <c r="B63" s="18">
        <v>4</v>
      </c>
      <c r="C63" s="19" t="s">
        <v>20</v>
      </c>
      <c r="D63" s="20" t="s">
        <v>22</v>
      </c>
      <c r="E63" s="54" t="s">
        <v>68</v>
      </c>
      <c r="F63" s="23">
        <v>180</v>
      </c>
      <c r="G63" s="23">
        <v>7.92</v>
      </c>
      <c r="H63" s="23">
        <v>5.26</v>
      </c>
      <c r="I63" s="23">
        <v>42.32</v>
      </c>
      <c r="J63" s="23">
        <v>256.45</v>
      </c>
      <c r="K63" s="24">
        <v>679</v>
      </c>
      <c r="L63" s="23">
        <v>10.9</v>
      </c>
    </row>
    <row r="64" spans="1:12" ht="15">
      <c r="A64" s="25"/>
      <c r="B64" s="26"/>
      <c r="C64" s="27"/>
      <c r="D64" s="28" t="s">
        <v>69</v>
      </c>
      <c r="E64" s="29" t="s">
        <v>85</v>
      </c>
      <c r="F64" s="30">
        <v>100</v>
      </c>
      <c r="G64" s="30">
        <v>10.84</v>
      </c>
      <c r="H64" s="30">
        <v>12.42</v>
      </c>
      <c r="I64" s="30">
        <v>1.45</v>
      </c>
      <c r="J64" s="30">
        <v>161</v>
      </c>
      <c r="K64" s="31">
        <v>281</v>
      </c>
      <c r="L64" s="30">
        <v>37.35</v>
      </c>
    </row>
    <row r="65" spans="1:12" ht="16.5" thickBot="1">
      <c r="A65" s="25"/>
      <c r="B65" s="26"/>
      <c r="C65" s="27"/>
      <c r="D65" s="32" t="s">
        <v>34</v>
      </c>
      <c r="E65" s="33" t="s">
        <v>84</v>
      </c>
      <c r="F65" s="34">
        <v>60</v>
      </c>
      <c r="G65" s="35">
        <v>1</v>
      </c>
      <c r="H65" s="30">
        <v>4</v>
      </c>
      <c r="I65" s="30">
        <v>4</v>
      </c>
      <c r="J65" s="30">
        <v>43</v>
      </c>
      <c r="K65" s="31">
        <v>53</v>
      </c>
      <c r="L65" s="30">
        <v>6.73</v>
      </c>
    </row>
    <row r="66" spans="1:12" ht="15">
      <c r="A66" s="25"/>
      <c r="B66" s="26"/>
      <c r="C66" s="27"/>
      <c r="D66" s="32" t="s">
        <v>67</v>
      </c>
      <c r="E66" s="29" t="s">
        <v>42</v>
      </c>
      <c r="F66" s="30">
        <v>200</v>
      </c>
      <c r="G66" s="35">
        <v>0.2</v>
      </c>
      <c r="H66" s="30">
        <v>0</v>
      </c>
      <c r="I66" s="30">
        <v>14</v>
      </c>
      <c r="J66" s="30">
        <v>56.8</v>
      </c>
      <c r="K66" s="31">
        <v>943</v>
      </c>
      <c r="L66" s="30">
        <v>2.4700000000000002</v>
      </c>
    </row>
    <row r="67" spans="1:12" ht="16.5" thickBot="1">
      <c r="A67" s="25"/>
      <c r="B67" s="26"/>
      <c r="C67" s="27"/>
      <c r="D67" s="32" t="s">
        <v>40</v>
      </c>
      <c r="E67" s="33" t="s">
        <v>60</v>
      </c>
      <c r="F67" s="34">
        <v>30</v>
      </c>
      <c r="G67" s="35">
        <v>2.5499999999999998</v>
      </c>
      <c r="H67" s="30">
        <v>0.99</v>
      </c>
      <c r="I67" s="30">
        <v>14.49</v>
      </c>
      <c r="J67" s="30">
        <v>77.7</v>
      </c>
      <c r="K67" s="31" t="s">
        <v>54</v>
      </c>
      <c r="L67" s="30">
        <v>2.25</v>
      </c>
    </row>
    <row r="68" spans="1:12" ht="15">
      <c r="A68" s="25"/>
      <c r="B68" s="26"/>
      <c r="C68" s="27"/>
      <c r="D68" s="32" t="s">
        <v>40</v>
      </c>
      <c r="E68" s="29" t="s">
        <v>61</v>
      </c>
      <c r="F68" s="30">
        <v>60</v>
      </c>
      <c r="G68" s="30">
        <v>4.05</v>
      </c>
      <c r="H68" s="30">
        <v>0.51</v>
      </c>
      <c r="I68" s="30">
        <v>30.09</v>
      </c>
      <c r="J68" s="30">
        <v>141.15</v>
      </c>
      <c r="K68" s="31">
        <v>4</v>
      </c>
      <c r="L68" s="30">
        <v>4</v>
      </c>
    </row>
    <row r="69" spans="1:12" ht="15">
      <c r="A69" s="25"/>
      <c r="B69" s="26"/>
      <c r="C69" s="27"/>
      <c r="D69" s="28" t="s">
        <v>36</v>
      </c>
      <c r="E69" s="29" t="s">
        <v>39</v>
      </c>
      <c r="F69" s="30">
        <v>100</v>
      </c>
      <c r="G69" s="30">
        <v>0</v>
      </c>
      <c r="H69" s="30">
        <v>0</v>
      </c>
      <c r="I69" s="30">
        <v>10</v>
      </c>
      <c r="J69" s="30">
        <v>47</v>
      </c>
      <c r="K69" s="31">
        <v>231</v>
      </c>
      <c r="L69" s="30">
        <v>12.43</v>
      </c>
    </row>
    <row r="70" spans="1:12" ht="15">
      <c r="A70" s="36"/>
      <c r="B70" s="37"/>
      <c r="C70" s="38"/>
      <c r="D70" s="39" t="s">
        <v>24</v>
      </c>
      <c r="E70" s="40"/>
      <c r="F70" s="41">
        <f>SUM(F63:F69)</f>
        <v>730</v>
      </c>
      <c r="G70" s="41">
        <f>SUM(G63:G69)</f>
        <v>26.56</v>
      </c>
      <c r="H70" s="41">
        <f>SUM(H63:H69)</f>
        <v>23.18</v>
      </c>
      <c r="I70" s="41">
        <f>SUM(I63:I69)</f>
        <v>116.35000000000001</v>
      </c>
      <c r="J70" s="41">
        <f>SUM(J63:J69)</f>
        <v>783.1</v>
      </c>
      <c r="K70" s="42"/>
      <c r="L70" s="41">
        <f>SUM(L63:L69)</f>
        <v>76.13</v>
      </c>
    </row>
    <row r="71" spans="1:12" ht="15.75" thickBot="1">
      <c r="A71" s="43">
        <f>A63</f>
        <v>1</v>
      </c>
      <c r="B71" s="44">
        <f>B63</f>
        <v>4</v>
      </c>
      <c r="C71" s="45" t="s">
        <v>21</v>
      </c>
      <c r="D71" s="28" t="s">
        <v>47</v>
      </c>
      <c r="E71" s="29" t="s">
        <v>70</v>
      </c>
      <c r="F71" s="30">
        <v>260</v>
      </c>
      <c r="G71" s="30">
        <v>3</v>
      </c>
      <c r="H71" s="30">
        <v>5</v>
      </c>
      <c r="I71" s="30">
        <v>8</v>
      </c>
      <c r="J71" s="30">
        <v>109.5</v>
      </c>
      <c r="K71" s="31">
        <v>56.01</v>
      </c>
      <c r="L71" s="30">
        <v>20.62</v>
      </c>
    </row>
    <row r="72" spans="1:12" ht="15">
      <c r="A72" s="25"/>
      <c r="B72" s="26"/>
      <c r="C72" s="27"/>
      <c r="D72" s="20" t="s">
        <v>22</v>
      </c>
      <c r="E72" s="54" t="s">
        <v>68</v>
      </c>
      <c r="F72" s="23">
        <v>180</v>
      </c>
      <c r="G72" s="23">
        <v>7.92</v>
      </c>
      <c r="H72" s="23">
        <v>5.26</v>
      </c>
      <c r="I72" s="23">
        <v>42.32</v>
      </c>
      <c r="J72" s="23">
        <v>256.45</v>
      </c>
      <c r="K72" s="24">
        <v>679</v>
      </c>
      <c r="L72" s="23">
        <v>10.9</v>
      </c>
    </row>
    <row r="73" spans="1:12" ht="15">
      <c r="A73" s="25"/>
      <c r="B73" s="26"/>
      <c r="C73" s="27"/>
      <c r="D73" s="28" t="s">
        <v>69</v>
      </c>
      <c r="E73" s="29" t="s">
        <v>85</v>
      </c>
      <c r="F73" s="30">
        <v>100</v>
      </c>
      <c r="G73" s="30">
        <v>10.84</v>
      </c>
      <c r="H73" s="30">
        <v>12.42</v>
      </c>
      <c r="I73" s="30">
        <v>1.45</v>
      </c>
      <c r="J73" s="30">
        <v>161</v>
      </c>
      <c r="K73" s="31">
        <v>281</v>
      </c>
      <c r="L73" s="30">
        <v>37.35</v>
      </c>
    </row>
    <row r="74" spans="1:12" ht="15">
      <c r="A74" s="25"/>
      <c r="B74" s="26"/>
      <c r="C74" s="27"/>
      <c r="D74" s="32" t="s">
        <v>67</v>
      </c>
      <c r="E74" s="29" t="s">
        <v>42</v>
      </c>
      <c r="F74" s="30">
        <v>200</v>
      </c>
      <c r="G74" s="35">
        <v>0.2</v>
      </c>
      <c r="H74" s="30">
        <v>0</v>
      </c>
      <c r="I74" s="30">
        <v>14</v>
      </c>
      <c r="J74" s="30">
        <v>56.8</v>
      </c>
      <c r="K74" s="31">
        <v>943</v>
      </c>
      <c r="L74" s="30">
        <v>2.4700000000000002</v>
      </c>
    </row>
    <row r="75" spans="1:12" ht="16.5" thickBot="1">
      <c r="A75" s="25"/>
      <c r="B75" s="26"/>
      <c r="C75" s="27"/>
      <c r="D75" s="32" t="s">
        <v>40</v>
      </c>
      <c r="E75" s="33" t="s">
        <v>60</v>
      </c>
      <c r="F75" s="34">
        <v>30</v>
      </c>
      <c r="G75" s="35">
        <v>2.5499999999999998</v>
      </c>
      <c r="H75" s="30">
        <v>0.99</v>
      </c>
      <c r="I75" s="30">
        <v>14.49</v>
      </c>
      <c r="J75" s="30">
        <v>77.7</v>
      </c>
      <c r="K75" s="31" t="s">
        <v>54</v>
      </c>
      <c r="L75" s="30">
        <v>2.25</v>
      </c>
    </row>
    <row r="76" spans="1:12" ht="15">
      <c r="A76" s="25"/>
      <c r="B76" s="26"/>
      <c r="C76" s="27"/>
      <c r="D76" s="32" t="s">
        <v>40</v>
      </c>
      <c r="E76" s="29" t="s">
        <v>61</v>
      </c>
      <c r="F76" s="30">
        <v>30</v>
      </c>
      <c r="G76" s="30">
        <v>2.2799999999999998</v>
      </c>
      <c r="H76" s="30">
        <v>0.24</v>
      </c>
      <c r="I76" s="30">
        <v>14.76</v>
      </c>
      <c r="J76" s="30">
        <v>70.5</v>
      </c>
      <c r="K76" s="31">
        <v>4</v>
      </c>
      <c r="L76" s="30">
        <v>2</v>
      </c>
    </row>
    <row r="77" spans="1:12" ht="15">
      <c r="A77" s="25"/>
      <c r="B77" s="26"/>
      <c r="C77" s="27"/>
      <c r="D77" s="32"/>
      <c r="E77" s="29"/>
      <c r="F77" s="30"/>
      <c r="G77" s="30"/>
      <c r="H77" s="30"/>
      <c r="I77" s="30"/>
      <c r="J77" s="30"/>
      <c r="K77" s="31"/>
      <c r="L77" s="30"/>
    </row>
    <row r="78" spans="1:12" ht="15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spans="1:12" ht="15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spans="1:12" ht="15">
      <c r="A80" s="36"/>
      <c r="B80" s="37"/>
      <c r="C80" s="38"/>
      <c r="D80" s="39" t="s">
        <v>24</v>
      </c>
      <c r="E80" s="40"/>
      <c r="F80" s="41">
        <f>SUM(F71:F79)</f>
        <v>800</v>
      </c>
      <c r="G80" s="41">
        <f>SUM(G71:G79)</f>
        <v>26.79</v>
      </c>
      <c r="H80" s="41">
        <f>SUM(H71:H79)</f>
        <v>23.909999999999997</v>
      </c>
      <c r="I80" s="41">
        <f>SUM(I71:I79)</f>
        <v>95.02000000000001</v>
      </c>
      <c r="J80" s="41">
        <f>SUM(J71:J79)</f>
        <v>731.95</v>
      </c>
      <c r="K80" s="42"/>
      <c r="L80" s="41">
        <f>SUM(L71:L79)</f>
        <v>75.59</v>
      </c>
    </row>
    <row r="81" spans="1:12" ht="15.75" customHeight="1">
      <c r="A81" s="47">
        <f>A63</f>
        <v>1</v>
      </c>
      <c r="B81" s="48">
        <f>B63</f>
        <v>4</v>
      </c>
      <c r="C81" s="49" t="s">
        <v>4</v>
      </c>
      <c r="D81" s="50"/>
      <c r="E81" s="51"/>
      <c r="F81" s="52">
        <f>F70+F80</f>
        <v>1530</v>
      </c>
      <c r="G81" s="52">
        <f t="shared" ref="G81" si="18">G70+G80</f>
        <v>53.349999999999994</v>
      </c>
      <c r="H81" s="52">
        <f t="shared" ref="H81" si="19">H70+H80</f>
        <v>47.089999999999996</v>
      </c>
      <c r="I81" s="52">
        <f t="shared" ref="I81" si="20">I70+I80</f>
        <v>211.37</v>
      </c>
      <c r="J81" s="52">
        <f t="shared" ref="J81:L81" si="21">J70+J80</f>
        <v>1515.0500000000002</v>
      </c>
      <c r="K81" s="52"/>
      <c r="L81" s="52">
        <f t="shared" si="21"/>
        <v>151.72</v>
      </c>
    </row>
    <row r="82" spans="1:12" ht="15">
      <c r="A82" s="17">
        <v>1</v>
      </c>
      <c r="B82" s="18">
        <v>5</v>
      </c>
      <c r="C82" s="19" t="s">
        <v>20</v>
      </c>
      <c r="D82" s="20" t="s">
        <v>22</v>
      </c>
      <c r="E82" s="54" t="s">
        <v>71</v>
      </c>
      <c r="F82" s="23">
        <v>200</v>
      </c>
      <c r="G82" s="23">
        <v>12</v>
      </c>
      <c r="H82" s="23">
        <v>5</v>
      </c>
      <c r="I82" s="23">
        <v>52</v>
      </c>
      <c r="J82" s="23">
        <v>324</v>
      </c>
      <c r="K82" s="24">
        <v>114</v>
      </c>
      <c r="L82" s="23">
        <v>15.64</v>
      </c>
    </row>
    <row r="83" spans="1:12" ht="15">
      <c r="A83" s="25"/>
      <c r="B83" s="26"/>
      <c r="C83" s="27"/>
      <c r="D83" s="28" t="s">
        <v>69</v>
      </c>
      <c r="E83" s="29" t="s">
        <v>59</v>
      </c>
      <c r="F83" s="30">
        <v>100</v>
      </c>
      <c r="G83" s="30">
        <v>14</v>
      </c>
      <c r="H83" s="30">
        <v>11</v>
      </c>
      <c r="I83" s="30">
        <v>4</v>
      </c>
      <c r="J83" s="30">
        <v>173</v>
      </c>
      <c r="K83" s="31">
        <v>56</v>
      </c>
      <c r="L83" s="30">
        <v>35.44</v>
      </c>
    </row>
    <row r="84" spans="1:12" ht="15">
      <c r="A84" s="25"/>
      <c r="B84" s="26"/>
      <c r="C84" s="27"/>
      <c r="D84" s="32" t="s">
        <v>67</v>
      </c>
      <c r="E84" s="29" t="s">
        <v>49</v>
      </c>
      <c r="F84" s="30">
        <v>200</v>
      </c>
      <c r="G84" s="30">
        <v>1</v>
      </c>
      <c r="H84" s="30">
        <v>0</v>
      </c>
      <c r="I84" s="30">
        <v>31</v>
      </c>
      <c r="J84" s="30">
        <v>130</v>
      </c>
      <c r="K84" s="31">
        <v>241</v>
      </c>
      <c r="L84" s="30">
        <v>16.920000000000002</v>
      </c>
    </row>
    <row r="85" spans="1:12" ht="16.5" thickBot="1">
      <c r="A85" s="25"/>
      <c r="B85" s="26"/>
      <c r="C85" s="27"/>
      <c r="D85" s="32" t="s">
        <v>40</v>
      </c>
      <c r="E85" s="33" t="s">
        <v>60</v>
      </c>
      <c r="F85" s="34">
        <v>30</v>
      </c>
      <c r="G85" s="35">
        <v>2.5499999999999998</v>
      </c>
      <c r="H85" s="30">
        <v>0.99</v>
      </c>
      <c r="I85" s="30">
        <v>14.49</v>
      </c>
      <c r="J85" s="30">
        <v>77.7</v>
      </c>
      <c r="K85" s="31" t="s">
        <v>54</v>
      </c>
      <c r="L85" s="30">
        <v>2.25</v>
      </c>
    </row>
    <row r="86" spans="1:12" ht="15">
      <c r="A86" s="25"/>
      <c r="B86" s="26"/>
      <c r="C86" s="27"/>
      <c r="D86" s="32" t="s">
        <v>40</v>
      </c>
      <c r="E86" s="29" t="s">
        <v>61</v>
      </c>
      <c r="F86" s="30">
        <v>60</v>
      </c>
      <c r="G86" s="30">
        <v>4.05</v>
      </c>
      <c r="H86" s="30">
        <v>0.51</v>
      </c>
      <c r="I86" s="30">
        <v>30.09</v>
      </c>
      <c r="J86" s="30">
        <v>141.15</v>
      </c>
      <c r="K86" s="31">
        <v>4</v>
      </c>
      <c r="L86" s="30">
        <v>4</v>
      </c>
    </row>
    <row r="87" spans="1:12" ht="15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spans="1:12" ht="15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spans="1:12" ht="15">
      <c r="A89" s="36"/>
      <c r="B89" s="37"/>
      <c r="C89" s="38"/>
      <c r="D89" s="39" t="s">
        <v>24</v>
      </c>
      <c r="E89" s="40"/>
      <c r="F89" s="41">
        <f>SUM(F82:F88)</f>
        <v>590</v>
      </c>
      <c r="G89" s="41">
        <f t="shared" ref="G89" si="22">SUM(G82:G88)</f>
        <v>33.6</v>
      </c>
      <c r="H89" s="41">
        <f t="shared" ref="H89" si="23">SUM(H82:H88)</f>
        <v>17.5</v>
      </c>
      <c r="I89" s="41">
        <f t="shared" ref="I89" si="24">SUM(I82:I88)</f>
        <v>131.57999999999998</v>
      </c>
      <c r="J89" s="41">
        <f t="shared" ref="J89:L89" si="25">SUM(J82:J88)</f>
        <v>845.85</v>
      </c>
      <c r="K89" s="42"/>
      <c r="L89" s="41">
        <f t="shared" si="25"/>
        <v>74.25</v>
      </c>
    </row>
    <row r="90" spans="1:12" ht="15.75" thickBot="1">
      <c r="A90" s="43">
        <f>A82</f>
        <v>1</v>
      </c>
      <c r="B90" s="44">
        <f>B82</f>
        <v>5</v>
      </c>
      <c r="C90" s="45" t="s">
        <v>21</v>
      </c>
      <c r="D90" s="32" t="s">
        <v>47</v>
      </c>
      <c r="E90" s="29" t="s">
        <v>72</v>
      </c>
      <c r="F90" s="30">
        <v>250</v>
      </c>
      <c r="G90" s="30">
        <v>3</v>
      </c>
      <c r="H90" s="30">
        <v>7</v>
      </c>
      <c r="I90" s="30">
        <v>11</v>
      </c>
      <c r="J90" s="30">
        <v>171</v>
      </c>
      <c r="K90" s="31">
        <v>2019</v>
      </c>
      <c r="L90" s="30">
        <v>4.95</v>
      </c>
    </row>
    <row r="91" spans="1:12" ht="15">
      <c r="A91" s="25"/>
      <c r="B91" s="26"/>
      <c r="C91" s="27"/>
      <c r="D91" s="20" t="s">
        <v>22</v>
      </c>
      <c r="E91" s="54" t="s">
        <v>71</v>
      </c>
      <c r="F91" s="23">
        <v>200</v>
      </c>
      <c r="G91" s="23">
        <v>12</v>
      </c>
      <c r="H91" s="23">
        <v>5</v>
      </c>
      <c r="I91" s="23">
        <v>52</v>
      </c>
      <c r="J91" s="23">
        <v>324</v>
      </c>
      <c r="K91" s="24">
        <v>114</v>
      </c>
      <c r="L91" s="23">
        <v>15.64</v>
      </c>
    </row>
    <row r="92" spans="1:12" ht="15">
      <c r="A92" s="25"/>
      <c r="B92" s="26"/>
      <c r="C92" s="27"/>
      <c r="D92" s="28" t="s">
        <v>69</v>
      </c>
      <c r="E92" s="29" t="s">
        <v>59</v>
      </c>
      <c r="F92" s="30">
        <v>100</v>
      </c>
      <c r="G92" s="30">
        <v>14</v>
      </c>
      <c r="H92" s="30">
        <v>11</v>
      </c>
      <c r="I92" s="30">
        <v>4</v>
      </c>
      <c r="J92" s="30">
        <v>173</v>
      </c>
      <c r="K92" s="31">
        <v>56</v>
      </c>
      <c r="L92" s="30">
        <v>35.44</v>
      </c>
    </row>
    <row r="93" spans="1:12" ht="15">
      <c r="A93" s="25"/>
      <c r="B93" s="26"/>
      <c r="C93" s="27"/>
      <c r="D93" s="32" t="s">
        <v>67</v>
      </c>
      <c r="E93" s="29" t="s">
        <v>49</v>
      </c>
      <c r="F93" s="30">
        <v>200</v>
      </c>
      <c r="G93" s="30">
        <v>1</v>
      </c>
      <c r="H93" s="30">
        <v>0</v>
      </c>
      <c r="I93" s="30">
        <v>31</v>
      </c>
      <c r="J93" s="30">
        <v>130</v>
      </c>
      <c r="K93" s="31">
        <v>241</v>
      </c>
      <c r="L93" s="30">
        <v>16.920000000000002</v>
      </c>
    </row>
    <row r="94" spans="1:12" ht="16.5" thickBot="1">
      <c r="A94" s="25"/>
      <c r="B94" s="26"/>
      <c r="C94" s="27"/>
      <c r="D94" s="32" t="s">
        <v>40</v>
      </c>
      <c r="E94" s="33" t="s">
        <v>60</v>
      </c>
      <c r="F94" s="34">
        <v>30</v>
      </c>
      <c r="G94" s="35">
        <v>2.5499999999999998</v>
      </c>
      <c r="H94" s="30">
        <v>0.99</v>
      </c>
      <c r="I94" s="30">
        <v>14.49</v>
      </c>
      <c r="J94" s="30">
        <v>77.7</v>
      </c>
      <c r="K94" s="31" t="s">
        <v>54</v>
      </c>
      <c r="L94" s="30">
        <v>2.25</v>
      </c>
    </row>
    <row r="95" spans="1:12" ht="15">
      <c r="A95" s="25"/>
      <c r="B95" s="26"/>
      <c r="C95" s="27"/>
      <c r="D95" s="32" t="s">
        <v>40</v>
      </c>
      <c r="E95" s="29" t="s">
        <v>61</v>
      </c>
      <c r="F95" s="30">
        <v>30</v>
      </c>
      <c r="G95" s="30">
        <v>2.2799999999999998</v>
      </c>
      <c r="H95" s="30">
        <v>0.24</v>
      </c>
      <c r="I95" s="30">
        <v>14.76</v>
      </c>
      <c r="J95" s="30">
        <v>70.5</v>
      </c>
      <c r="K95" s="31">
        <v>4</v>
      </c>
      <c r="L95" s="30">
        <v>2</v>
      </c>
    </row>
    <row r="96" spans="1:12" ht="15">
      <c r="A96" s="25"/>
      <c r="B96" s="26"/>
      <c r="C96" s="27"/>
      <c r="D96" s="32"/>
      <c r="E96" s="29"/>
      <c r="F96" s="30"/>
      <c r="G96" s="30"/>
      <c r="H96" s="30"/>
      <c r="I96" s="30"/>
      <c r="J96" s="30"/>
      <c r="K96" s="31"/>
      <c r="L96" s="30"/>
    </row>
    <row r="97" spans="1:12" ht="15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spans="1:12" ht="15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spans="1:12" ht="15">
      <c r="A99" s="36"/>
      <c r="B99" s="37"/>
      <c r="C99" s="38"/>
      <c r="D99" s="39" t="s">
        <v>24</v>
      </c>
      <c r="E99" s="40"/>
      <c r="F99" s="41">
        <f>SUM(F90:F98)</f>
        <v>810</v>
      </c>
      <c r="G99" s="41">
        <f>SUM(G90:G98)</f>
        <v>34.83</v>
      </c>
      <c r="H99" s="41">
        <f>SUM(H90:H98)</f>
        <v>24.229999999999997</v>
      </c>
      <c r="I99" s="41">
        <f>SUM(I90:I98)</f>
        <v>127.25</v>
      </c>
      <c r="J99" s="41">
        <f>SUM(J90:J98)</f>
        <v>946.2</v>
      </c>
      <c r="K99" s="42"/>
      <c r="L99" s="41">
        <f>SUM(L90:L98)</f>
        <v>77.2</v>
      </c>
    </row>
    <row r="100" spans="1:12" ht="15.75" customHeight="1">
      <c r="A100" s="47">
        <f>A82</f>
        <v>1</v>
      </c>
      <c r="B100" s="48">
        <f>B82</f>
        <v>5</v>
      </c>
      <c r="C100" s="49" t="s">
        <v>4</v>
      </c>
      <c r="D100" s="50"/>
      <c r="E100" s="51"/>
      <c r="F100" s="52">
        <f>F89+F99</f>
        <v>1400</v>
      </c>
      <c r="G100" s="52">
        <f t="shared" ref="G100" si="26">G89+G99</f>
        <v>68.430000000000007</v>
      </c>
      <c r="H100" s="52">
        <f t="shared" ref="H100" si="27">H89+H99</f>
        <v>41.73</v>
      </c>
      <c r="I100" s="52">
        <f t="shared" ref="I100" si="28">I89+I99</f>
        <v>258.83</v>
      </c>
      <c r="J100" s="52">
        <f t="shared" ref="J100:L100" si="29">J89+J99</f>
        <v>1792.0500000000002</v>
      </c>
      <c r="K100" s="52"/>
      <c r="L100" s="52">
        <f t="shared" si="29"/>
        <v>151.44999999999999</v>
      </c>
    </row>
    <row r="101" spans="1:12" ht="15">
      <c r="A101" s="17">
        <v>1</v>
      </c>
      <c r="B101" s="18">
        <v>6</v>
      </c>
      <c r="C101" s="19" t="s">
        <v>20</v>
      </c>
      <c r="D101" s="20" t="s">
        <v>22</v>
      </c>
      <c r="E101" s="54" t="s">
        <v>41</v>
      </c>
      <c r="F101" s="23">
        <v>180</v>
      </c>
      <c r="G101" s="23">
        <v>5</v>
      </c>
      <c r="H101" s="23">
        <v>13</v>
      </c>
      <c r="I101" s="23">
        <v>36</v>
      </c>
      <c r="J101" s="23">
        <v>282</v>
      </c>
      <c r="K101" s="24">
        <v>312</v>
      </c>
      <c r="L101" s="23">
        <v>23.54</v>
      </c>
    </row>
    <row r="102" spans="1:12" ht="15">
      <c r="A102" s="25"/>
      <c r="B102" s="26"/>
      <c r="C102" s="27"/>
      <c r="D102" s="28" t="s">
        <v>69</v>
      </c>
      <c r="E102" s="29" t="s">
        <v>85</v>
      </c>
      <c r="F102" s="30">
        <v>100</v>
      </c>
      <c r="G102" s="30">
        <v>10.84</v>
      </c>
      <c r="H102" s="30">
        <v>12.42</v>
      </c>
      <c r="I102" s="30">
        <v>1.45</v>
      </c>
      <c r="J102" s="30">
        <v>161</v>
      </c>
      <c r="K102" s="31">
        <v>281</v>
      </c>
      <c r="L102" s="30">
        <v>37.36</v>
      </c>
    </row>
    <row r="103" spans="1:12" ht="15">
      <c r="A103" s="25"/>
      <c r="B103" s="26"/>
      <c r="C103" s="27"/>
      <c r="D103" s="32" t="s">
        <v>34</v>
      </c>
      <c r="E103" s="55" t="s">
        <v>84</v>
      </c>
      <c r="F103" s="56">
        <v>60</v>
      </c>
      <c r="G103" s="35">
        <v>1</v>
      </c>
      <c r="H103" s="30">
        <v>4</v>
      </c>
      <c r="I103" s="30">
        <v>4</v>
      </c>
      <c r="J103" s="30">
        <v>43</v>
      </c>
      <c r="K103" s="31">
        <v>53</v>
      </c>
      <c r="L103" s="30">
        <v>6.73</v>
      </c>
    </row>
    <row r="104" spans="1:12" ht="15">
      <c r="A104" s="25"/>
      <c r="B104" s="26"/>
      <c r="C104" s="27"/>
      <c r="D104" s="32" t="s">
        <v>23</v>
      </c>
      <c r="E104" s="29" t="s">
        <v>42</v>
      </c>
      <c r="F104" s="30">
        <v>200</v>
      </c>
      <c r="G104" s="30">
        <v>0.2</v>
      </c>
      <c r="H104" s="30">
        <v>0</v>
      </c>
      <c r="I104" s="30">
        <v>14</v>
      </c>
      <c r="J104" s="30">
        <v>56.8</v>
      </c>
      <c r="K104" s="31">
        <v>943</v>
      </c>
      <c r="L104" s="30">
        <v>2.4700000000000002</v>
      </c>
    </row>
    <row r="105" spans="1:12" ht="16.5" thickBot="1">
      <c r="A105" s="25"/>
      <c r="B105" s="26"/>
      <c r="C105" s="27"/>
      <c r="D105" s="32" t="s">
        <v>40</v>
      </c>
      <c r="E105" s="33" t="s">
        <v>60</v>
      </c>
      <c r="F105" s="34">
        <v>30</v>
      </c>
      <c r="G105" s="35">
        <v>2.5499999999999998</v>
      </c>
      <c r="H105" s="30">
        <v>0.99</v>
      </c>
      <c r="I105" s="30">
        <v>14.49</v>
      </c>
      <c r="J105" s="30">
        <v>77.7</v>
      </c>
      <c r="K105" s="31" t="s">
        <v>54</v>
      </c>
      <c r="L105" s="30">
        <v>2.25</v>
      </c>
    </row>
    <row r="106" spans="1:12" ht="15">
      <c r="A106" s="25"/>
      <c r="B106" s="26"/>
      <c r="C106" s="27"/>
      <c r="D106" s="32" t="s">
        <v>40</v>
      </c>
      <c r="E106" s="29" t="s">
        <v>61</v>
      </c>
      <c r="F106" s="30">
        <v>60</v>
      </c>
      <c r="G106" s="30">
        <v>4.05</v>
      </c>
      <c r="H106" s="30">
        <v>0.51</v>
      </c>
      <c r="I106" s="30">
        <v>30.09</v>
      </c>
      <c r="J106" s="30">
        <v>141.15</v>
      </c>
      <c r="K106" s="31">
        <v>4</v>
      </c>
      <c r="L106" s="30">
        <v>4</v>
      </c>
    </row>
    <row r="107" spans="1:12" ht="15">
      <c r="A107" s="25"/>
      <c r="B107" s="26"/>
      <c r="C107" s="27"/>
      <c r="D107" s="28"/>
    </row>
    <row r="108" spans="1:12" ht="15">
      <c r="A108" s="36"/>
      <c r="B108" s="37"/>
      <c r="C108" s="38"/>
      <c r="D108" s="39" t="s">
        <v>24</v>
      </c>
      <c r="E108" s="40"/>
      <c r="F108" s="41">
        <f>SUM(F101:F106)</f>
        <v>630</v>
      </c>
      <c r="G108" s="41">
        <f>SUM(G101:G106)</f>
        <v>23.64</v>
      </c>
      <c r="H108" s="41">
        <f>SUM(H101:H106)</f>
        <v>30.92</v>
      </c>
      <c r="I108" s="41">
        <f>SUM(I101:I106)</f>
        <v>100.03</v>
      </c>
      <c r="J108" s="41">
        <f>SUM(J101:J106)</f>
        <v>761.65</v>
      </c>
      <c r="K108" s="42"/>
      <c r="L108" s="41">
        <f>SUM(L101:L106)</f>
        <v>76.349999999999994</v>
      </c>
    </row>
    <row r="109" spans="1:12" ht="15.75" thickBot="1">
      <c r="A109" s="43">
        <f>A101</f>
        <v>1</v>
      </c>
      <c r="B109" s="44">
        <f>B101</f>
        <v>6</v>
      </c>
      <c r="C109" s="45" t="s">
        <v>21</v>
      </c>
      <c r="D109" s="32" t="s">
        <v>47</v>
      </c>
      <c r="E109" s="29" t="s">
        <v>73</v>
      </c>
      <c r="F109" s="30">
        <v>250</v>
      </c>
      <c r="G109" s="30">
        <v>2</v>
      </c>
      <c r="H109" s="30">
        <v>3</v>
      </c>
      <c r="I109" s="30">
        <v>5</v>
      </c>
      <c r="J109" s="30">
        <v>135</v>
      </c>
      <c r="K109" s="31">
        <v>39</v>
      </c>
      <c r="L109" s="30">
        <v>11.73</v>
      </c>
    </row>
    <row r="110" spans="1:12" ht="15">
      <c r="A110" s="25"/>
      <c r="B110" s="26"/>
      <c r="C110" s="27"/>
      <c r="D110" s="20" t="s">
        <v>22</v>
      </c>
      <c r="E110" s="54" t="s">
        <v>41</v>
      </c>
      <c r="F110" s="23">
        <v>180</v>
      </c>
      <c r="G110" s="23">
        <v>5</v>
      </c>
      <c r="H110" s="23">
        <v>13</v>
      </c>
      <c r="I110" s="23">
        <v>36</v>
      </c>
      <c r="J110" s="23">
        <v>282</v>
      </c>
      <c r="K110" s="24">
        <v>312</v>
      </c>
      <c r="L110" s="23">
        <v>23.54</v>
      </c>
    </row>
    <row r="111" spans="1:12" ht="15">
      <c r="A111" s="25"/>
      <c r="B111" s="26"/>
      <c r="C111" s="27"/>
      <c r="D111" s="28" t="s">
        <v>69</v>
      </c>
      <c r="E111" s="29" t="s">
        <v>85</v>
      </c>
      <c r="F111" s="30">
        <v>100</v>
      </c>
      <c r="G111" s="30">
        <v>10.84</v>
      </c>
      <c r="H111" s="30">
        <v>12.42</v>
      </c>
      <c r="I111" s="30">
        <v>1.45</v>
      </c>
      <c r="J111" s="30">
        <v>161</v>
      </c>
      <c r="K111" s="31">
        <v>281</v>
      </c>
      <c r="L111" s="30">
        <v>37.36</v>
      </c>
    </row>
    <row r="112" spans="1:12" ht="15">
      <c r="A112" s="25"/>
      <c r="B112" s="26"/>
      <c r="C112" s="27"/>
      <c r="D112" s="32" t="s">
        <v>23</v>
      </c>
      <c r="E112" s="29" t="s">
        <v>42</v>
      </c>
      <c r="F112" s="30">
        <v>200</v>
      </c>
      <c r="G112" s="30">
        <v>0.2</v>
      </c>
      <c r="H112" s="30">
        <v>0</v>
      </c>
      <c r="I112" s="30">
        <v>14</v>
      </c>
      <c r="J112" s="30">
        <v>56.8</v>
      </c>
      <c r="K112" s="31">
        <v>943</v>
      </c>
      <c r="L112" s="30">
        <v>2.4700000000000002</v>
      </c>
    </row>
    <row r="113" spans="1:12" ht="16.5" thickBot="1">
      <c r="A113" s="25"/>
      <c r="B113" s="26"/>
      <c r="C113" s="27"/>
      <c r="D113" s="32" t="s">
        <v>40</v>
      </c>
      <c r="E113" s="33" t="s">
        <v>60</v>
      </c>
      <c r="F113" s="34">
        <v>30</v>
      </c>
      <c r="G113" s="35">
        <v>2.5499999999999998</v>
      </c>
      <c r="H113" s="30">
        <v>0.99</v>
      </c>
      <c r="I113" s="30">
        <v>14.49</v>
      </c>
      <c r="J113" s="30">
        <v>77.7</v>
      </c>
      <c r="K113" s="31" t="s">
        <v>54</v>
      </c>
      <c r="L113" s="30">
        <v>2.25</v>
      </c>
    </row>
    <row r="114" spans="1:12" ht="15">
      <c r="A114" s="25"/>
      <c r="B114" s="26"/>
      <c r="C114" s="27"/>
      <c r="D114" s="32" t="s">
        <v>40</v>
      </c>
      <c r="E114" s="29" t="s">
        <v>61</v>
      </c>
      <c r="F114" s="30">
        <v>30</v>
      </c>
      <c r="G114" s="30">
        <v>2.2799999999999998</v>
      </c>
      <c r="H114" s="30">
        <v>0.24</v>
      </c>
      <c r="I114" s="30">
        <v>14.76</v>
      </c>
      <c r="J114" s="30">
        <v>70.5</v>
      </c>
      <c r="K114" s="31">
        <v>4</v>
      </c>
      <c r="L114" s="30">
        <v>2</v>
      </c>
    </row>
    <row r="115" spans="1:12" ht="15">
      <c r="A115" s="25"/>
      <c r="B115" s="26"/>
      <c r="C115" s="27"/>
      <c r="D115" s="28"/>
      <c r="E115" s="29"/>
      <c r="F115" s="30"/>
      <c r="G115" s="30"/>
      <c r="H115" s="30"/>
      <c r="I115" s="30"/>
      <c r="J115" s="30"/>
      <c r="K115" s="31"/>
      <c r="L115" s="30"/>
    </row>
    <row r="116" spans="1:12" ht="15">
      <c r="A116" s="36"/>
      <c r="B116" s="37"/>
      <c r="C116" s="38"/>
      <c r="D116" s="39" t="s">
        <v>24</v>
      </c>
      <c r="E116" s="40"/>
      <c r="F116" s="41">
        <f>SUM(F109:F115)</f>
        <v>790</v>
      </c>
      <c r="G116" s="41">
        <f>SUM(G109:G115)</f>
        <v>22.87</v>
      </c>
      <c r="H116" s="41">
        <f>SUM(H109:H115)</f>
        <v>29.65</v>
      </c>
      <c r="I116" s="41">
        <f>SUM(I109:I115)</f>
        <v>85.7</v>
      </c>
      <c r="J116" s="41">
        <f>SUM(J109:J115)</f>
        <v>783</v>
      </c>
      <c r="K116" s="42"/>
      <c r="L116" s="41">
        <f>SUM(L109:L115)</f>
        <v>79.349999999999994</v>
      </c>
    </row>
    <row r="117" spans="1:12" ht="15.75" customHeight="1" thickBot="1">
      <c r="A117" s="47">
        <f>A101</f>
        <v>1</v>
      </c>
      <c r="B117" s="48">
        <f>B101</f>
        <v>6</v>
      </c>
      <c r="C117" s="49" t="s">
        <v>4</v>
      </c>
      <c r="D117" s="50"/>
      <c r="E117" s="51"/>
      <c r="F117" s="52">
        <f>F108+F116</f>
        <v>1420</v>
      </c>
      <c r="G117" s="52">
        <f>G108+G116</f>
        <v>46.510000000000005</v>
      </c>
      <c r="H117" s="52">
        <f>H108+H116</f>
        <v>60.57</v>
      </c>
      <c r="I117" s="52">
        <f>I108+I116</f>
        <v>185.73000000000002</v>
      </c>
      <c r="J117" s="52">
        <f>J108+J116</f>
        <v>1544.65</v>
      </c>
      <c r="K117" s="52"/>
      <c r="L117" s="52">
        <f>L108+L116</f>
        <v>155.69999999999999</v>
      </c>
    </row>
    <row r="118" spans="1:12" ht="15">
      <c r="A118" s="53">
        <v>2</v>
      </c>
      <c r="B118" s="26">
        <v>1</v>
      </c>
      <c r="C118" s="19" t="s">
        <v>20</v>
      </c>
      <c r="D118" s="20" t="s">
        <v>37</v>
      </c>
      <c r="E118" s="29" t="s">
        <v>51</v>
      </c>
      <c r="F118" s="30">
        <v>200</v>
      </c>
      <c r="G118" s="30">
        <v>6.24</v>
      </c>
      <c r="H118" s="30">
        <v>6.1</v>
      </c>
      <c r="I118" s="30">
        <v>19.7</v>
      </c>
      <c r="J118" s="30">
        <v>158.63999999999999</v>
      </c>
      <c r="K118" s="31">
        <v>390</v>
      </c>
      <c r="L118" s="30">
        <v>21.52</v>
      </c>
    </row>
    <row r="119" spans="1:12" ht="15">
      <c r="A119" s="53"/>
      <c r="B119" s="26"/>
      <c r="C119" s="27"/>
      <c r="D119" s="28" t="s">
        <v>23</v>
      </c>
      <c r="E119" s="29" t="s">
        <v>53</v>
      </c>
      <c r="F119" s="30">
        <v>200</v>
      </c>
      <c r="G119" s="30">
        <v>4</v>
      </c>
      <c r="H119" s="30">
        <v>5</v>
      </c>
      <c r="I119" s="30">
        <v>18</v>
      </c>
      <c r="J119" s="30">
        <v>145.19999999999999</v>
      </c>
      <c r="K119" s="31">
        <v>397</v>
      </c>
      <c r="L119" s="30">
        <v>19.309999999999999</v>
      </c>
    </row>
    <row r="120" spans="1:12" ht="16.5" thickBot="1">
      <c r="A120" s="53"/>
      <c r="B120" s="26"/>
      <c r="C120" s="27"/>
      <c r="D120" s="32" t="s">
        <v>40</v>
      </c>
      <c r="E120" s="33" t="s">
        <v>60</v>
      </c>
      <c r="F120" s="34">
        <v>30</v>
      </c>
      <c r="G120" s="35">
        <v>2.5499999999999998</v>
      </c>
      <c r="H120" s="30">
        <v>0.99</v>
      </c>
      <c r="I120" s="30">
        <v>14.49</v>
      </c>
      <c r="J120" s="30">
        <v>77.7</v>
      </c>
      <c r="K120" s="31" t="s">
        <v>54</v>
      </c>
      <c r="L120" s="30">
        <v>2.25</v>
      </c>
    </row>
    <row r="121" spans="1:12" ht="15">
      <c r="A121" s="53"/>
      <c r="B121" s="26"/>
      <c r="C121" s="27"/>
      <c r="D121" s="32" t="s">
        <v>40</v>
      </c>
      <c r="E121" s="29" t="s">
        <v>61</v>
      </c>
      <c r="F121" s="30">
        <v>60</v>
      </c>
      <c r="G121" s="30">
        <v>4.05</v>
      </c>
      <c r="H121" s="30">
        <v>0.51</v>
      </c>
      <c r="I121" s="30">
        <v>30.09</v>
      </c>
      <c r="J121" s="30">
        <v>141.15</v>
      </c>
      <c r="K121" s="31">
        <v>4</v>
      </c>
      <c r="L121" s="30">
        <v>4</v>
      </c>
    </row>
    <row r="122" spans="1:12" ht="15">
      <c r="A122" s="53"/>
      <c r="B122" s="26"/>
      <c r="C122" s="27"/>
      <c r="D122" s="32" t="s">
        <v>35</v>
      </c>
      <c r="E122" s="29" t="s">
        <v>32</v>
      </c>
      <c r="F122" s="30">
        <v>15</v>
      </c>
      <c r="G122" s="30">
        <v>3.48</v>
      </c>
      <c r="H122" s="30">
        <v>4.43</v>
      </c>
      <c r="I122" s="30">
        <v>0</v>
      </c>
      <c r="J122" s="30">
        <v>54.6</v>
      </c>
      <c r="K122" s="31">
        <v>42</v>
      </c>
      <c r="L122" s="30">
        <v>11.55</v>
      </c>
    </row>
    <row r="123" spans="1:12" ht="15">
      <c r="A123" s="53"/>
      <c r="B123" s="26"/>
      <c r="C123" s="27"/>
      <c r="D123" s="32" t="s">
        <v>79</v>
      </c>
      <c r="E123" s="59" t="s">
        <v>86</v>
      </c>
      <c r="F123" s="60">
        <v>40</v>
      </c>
      <c r="G123" s="60">
        <v>5.0999999999999996</v>
      </c>
      <c r="H123" s="60">
        <v>4.5999999999999996</v>
      </c>
      <c r="I123" s="60">
        <v>0.3</v>
      </c>
      <c r="J123" s="60">
        <v>63</v>
      </c>
      <c r="K123" s="60">
        <v>424</v>
      </c>
      <c r="L123" s="60">
        <v>12</v>
      </c>
    </row>
    <row r="124" spans="1:12" ht="15">
      <c r="A124" s="53"/>
      <c r="B124" s="26"/>
      <c r="C124" s="27"/>
      <c r="D124" s="28" t="s">
        <v>36</v>
      </c>
      <c r="E124" s="29" t="s">
        <v>39</v>
      </c>
      <c r="F124" s="30">
        <v>100</v>
      </c>
      <c r="G124" s="30">
        <v>0</v>
      </c>
      <c r="H124" s="30">
        <v>0</v>
      </c>
      <c r="I124" s="30">
        <v>10</v>
      </c>
      <c r="J124" s="30">
        <v>47</v>
      </c>
      <c r="K124" s="31">
        <v>231</v>
      </c>
      <c r="L124" s="30">
        <v>11</v>
      </c>
    </row>
    <row r="125" spans="1:12" ht="15">
      <c r="A125" s="57"/>
      <c r="B125" s="37"/>
      <c r="C125" s="38"/>
      <c r="D125" s="39" t="s">
        <v>24</v>
      </c>
      <c r="E125" s="40"/>
      <c r="F125" s="41">
        <f>SUM(F118:F124)</f>
        <v>645</v>
      </c>
      <c r="G125" s="41">
        <f>SUM(G118:G124)</f>
        <v>25.42</v>
      </c>
      <c r="H125" s="41">
        <f>SUM(H118:H124)</f>
        <v>21.630000000000003</v>
      </c>
      <c r="I125" s="41">
        <f>SUM(I118:I124)</f>
        <v>92.58</v>
      </c>
      <c r="J125" s="41">
        <f>SUM(J118:J124)</f>
        <v>687.29</v>
      </c>
      <c r="K125" s="42"/>
      <c r="L125" s="41">
        <f>SUM(L118:L124)</f>
        <v>81.63</v>
      </c>
    </row>
    <row r="126" spans="1:12" ht="15">
      <c r="A126" s="44">
        <f>A118</f>
        <v>2</v>
      </c>
      <c r="B126" s="44">
        <f>B118</f>
        <v>1</v>
      </c>
      <c r="C126" s="45" t="s">
        <v>21</v>
      </c>
      <c r="D126" s="32" t="s">
        <v>47</v>
      </c>
      <c r="E126" s="29" t="s">
        <v>80</v>
      </c>
      <c r="F126" s="30">
        <v>200</v>
      </c>
      <c r="G126" s="30">
        <v>7.89</v>
      </c>
      <c r="H126" s="30">
        <v>7.48</v>
      </c>
      <c r="I126" s="30">
        <v>14.29</v>
      </c>
      <c r="J126" s="30">
        <v>156.29</v>
      </c>
      <c r="K126" s="31">
        <v>104</v>
      </c>
      <c r="L126" s="30">
        <v>25.58</v>
      </c>
    </row>
    <row r="127" spans="1:12" ht="15">
      <c r="A127" s="53"/>
      <c r="B127" s="26"/>
      <c r="C127" s="27"/>
      <c r="D127" s="32" t="s">
        <v>37</v>
      </c>
      <c r="E127" s="29" t="s">
        <v>55</v>
      </c>
      <c r="F127" s="30">
        <v>180</v>
      </c>
      <c r="G127" s="30">
        <v>4.03</v>
      </c>
      <c r="H127" s="30">
        <v>5.17</v>
      </c>
      <c r="I127" s="30">
        <v>37.99</v>
      </c>
      <c r="J127" s="30">
        <v>215.3</v>
      </c>
      <c r="K127" s="46" t="s">
        <v>56</v>
      </c>
      <c r="L127" s="30">
        <v>15.55</v>
      </c>
    </row>
    <row r="128" spans="1:12" ht="15">
      <c r="A128" s="53"/>
      <c r="B128" s="26"/>
      <c r="C128" s="27"/>
      <c r="D128" s="28" t="s">
        <v>23</v>
      </c>
      <c r="E128" s="29" t="s">
        <v>53</v>
      </c>
      <c r="F128" s="30">
        <v>200</v>
      </c>
      <c r="G128" s="30">
        <v>4</v>
      </c>
      <c r="H128" s="30">
        <v>5</v>
      </c>
      <c r="I128" s="30">
        <v>18</v>
      </c>
      <c r="J128" s="30">
        <v>145.19999999999999</v>
      </c>
      <c r="K128" s="31">
        <v>397</v>
      </c>
      <c r="L128" s="30">
        <v>19.309999999999999</v>
      </c>
    </row>
    <row r="129" spans="1:12" ht="16.5" thickBot="1">
      <c r="A129" s="53"/>
      <c r="B129" s="26"/>
      <c r="C129" s="27"/>
      <c r="D129" s="32" t="s">
        <v>40</v>
      </c>
      <c r="E129" s="33" t="s">
        <v>60</v>
      </c>
      <c r="F129" s="34">
        <v>30</v>
      </c>
      <c r="G129" s="35">
        <v>2.5499999999999998</v>
      </c>
      <c r="H129" s="30">
        <v>0.99</v>
      </c>
      <c r="I129" s="30">
        <v>14.49</v>
      </c>
      <c r="J129" s="30">
        <v>77.7</v>
      </c>
      <c r="K129" s="31" t="s">
        <v>54</v>
      </c>
      <c r="L129" s="30">
        <v>2.25</v>
      </c>
    </row>
    <row r="130" spans="1:12" ht="15">
      <c r="A130" s="53"/>
      <c r="B130" s="26"/>
      <c r="C130" s="27"/>
      <c r="D130" s="32" t="s">
        <v>40</v>
      </c>
      <c r="E130" s="29" t="s">
        <v>61</v>
      </c>
      <c r="F130" s="30">
        <v>60</v>
      </c>
      <c r="G130" s="30">
        <v>4.05</v>
      </c>
      <c r="H130" s="30">
        <v>0.51</v>
      </c>
      <c r="I130" s="30">
        <v>30.09</v>
      </c>
      <c r="J130" s="30">
        <v>141.15</v>
      </c>
      <c r="K130" s="31">
        <v>4</v>
      </c>
      <c r="L130" s="30">
        <v>4</v>
      </c>
    </row>
    <row r="131" spans="1:12" ht="15">
      <c r="A131" s="53"/>
      <c r="B131" s="26"/>
      <c r="C131" s="27"/>
      <c r="D131" s="28" t="s">
        <v>36</v>
      </c>
      <c r="E131" s="29" t="s">
        <v>39</v>
      </c>
      <c r="F131" s="30">
        <v>100</v>
      </c>
      <c r="G131" s="30">
        <v>0</v>
      </c>
      <c r="H131" s="30">
        <v>0</v>
      </c>
      <c r="I131" s="30">
        <v>10</v>
      </c>
      <c r="J131" s="30">
        <v>47</v>
      </c>
      <c r="K131" s="31">
        <v>231</v>
      </c>
      <c r="L131" s="30">
        <v>11</v>
      </c>
    </row>
    <row r="132" spans="1:12" ht="15">
      <c r="A132" s="53"/>
      <c r="B132" s="26"/>
      <c r="C132" s="27"/>
      <c r="D132" s="32"/>
      <c r="E132" s="29"/>
      <c r="F132" s="30"/>
      <c r="G132" s="30"/>
      <c r="H132" s="30"/>
      <c r="I132" s="30"/>
      <c r="J132" s="30"/>
      <c r="K132" s="31"/>
      <c r="L132" s="30"/>
    </row>
    <row r="133" spans="1:12" ht="15">
      <c r="A133" s="53"/>
      <c r="B133" s="26"/>
      <c r="C133" s="27"/>
      <c r="D133" s="28"/>
      <c r="E133" s="29"/>
      <c r="F133" s="30"/>
      <c r="G133" s="30"/>
      <c r="H133" s="30"/>
      <c r="I133" s="30"/>
      <c r="J133" s="30"/>
      <c r="K133" s="31"/>
      <c r="L133" s="30"/>
    </row>
    <row r="134" spans="1:12" ht="15">
      <c r="A134" s="53"/>
      <c r="B134" s="26"/>
      <c r="C134" s="27"/>
      <c r="D134" s="28"/>
      <c r="E134" s="29"/>
      <c r="F134" s="30"/>
      <c r="G134" s="30"/>
      <c r="H134" s="30"/>
      <c r="I134" s="30"/>
      <c r="J134" s="30"/>
      <c r="K134" s="31"/>
      <c r="L134" s="30"/>
    </row>
    <row r="135" spans="1:12" ht="15">
      <c r="A135" s="57"/>
      <c r="B135" s="37"/>
      <c r="C135" s="38"/>
      <c r="D135" s="39" t="s">
        <v>24</v>
      </c>
      <c r="E135" s="40"/>
      <c r="F135" s="41">
        <f>SUM(F126:F134)</f>
        <v>770</v>
      </c>
      <c r="G135" s="41">
        <f>SUM(G126:G134)</f>
        <v>22.52</v>
      </c>
      <c r="H135" s="41">
        <f>SUM(H126:H134)</f>
        <v>19.149999999999999</v>
      </c>
      <c r="I135" s="41">
        <f>SUM(I126:I134)</f>
        <v>124.86</v>
      </c>
      <c r="J135" s="41">
        <f>SUM(J126:J134)</f>
        <v>782.64</v>
      </c>
      <c r="K135" s="42"/>
      <c r="L135" s="41">
        <f>SUM(L126:L134)</f>
        <v>77.69</v>
      </c>
    </row>
    <row r="136" spans="1:12" ht="15" thickBot="1">
      <c r="A136" s="58">
        <f>A118</f>
        <v>2</v>
      </c>
      <c r="B136" s="58">
        <f>B118</f>
        <v>1</v>
      </c>
      <c r="C136" s="49" t="s">
        <v>4</v>
      </c>
      <c r="D136" s="50"/>
      <c r="E136" s="51"/>
      <c r="F136" s="52">
        <f>F125+F135</f>
        <v>1415</v>
      </c>
      <c r="G136" s="52">
        <f t="shared" ref="G136" si="30">G125+G135</f>
        <v>47.94</v>
      </c>
      <c r="H136" s="52">
        <f t="shared" ref="H136" si="31">H125+H135</f>
        <v>40.78</v>
      </c>
      <c r="I136" s="52">
        <f t="shared" ref="I136" si="32">I125+I135</f>
        <v>217.44</v>
      </c>
      <c r="J136" s="52">
        <f t="shared" ref="J136:L136" si="33">J125+J135</f>
        <v>1469.9299999999998</v>
      </c>
      <c r="K136" s="52"/>
      <c r="L136" s="52">
        <f t="shared" si="33"/>
        <v>159.32</v>
      </c>
    </row>
    <row r="137" spans="1:12" ht="15">
      <c r="A137" s="17">
        <v>2</v>
      </c>
      <c r="B137" s="18">
        <v>2</v>
      </c>
      <c r="C137" s="19" t="s">
        <v>20</v>
      </c>
      <c r="D137" s="20" t="s">
        <v>38</v>
      </c>
      <c r="E137" s="54" t="s">
        <v>44</v>
      </c>
      <c r="F137" s="23">
        <v>200</v>
      </c>
      <c r="G137" s="23">
        <v>10.01</v>
      </c>
      <c r="H137" s="23">
        <v>16.239999999999998</v>
      </c>
      <c r="I137" s="23">
        <v>16.41</v>
      </c>
      <c r="J137" s="23">
        <v>351.5</v>
      </c>
      <c r="K137" s="24">
        <v>444</v>
      </c>
      <c r="L137" s="23">
        <v>42.78</v>
      </c>
    </row>
    <row r="138" spans="1:12" ht="15">
      <c r="A138" s="25"/>
      <c r="B138" s="26"/>
      <c r="C138" s="27"/>
      <c r="D138" s="28" t="s">
        <v>34</v>
      </c>
      <c r="E138" s="29" t="s">
        <v>45</v>
      </c>
      <c r="F138" s="30">
        <v>60</v>
      </c>
      <c r="G138" s="30">
        <v>2.16</v>
      </c>
      <c r="H138" s="30">
        <v>6.12</v>
      </c>
      <c r="I138" s="30">
        <v>4.68</v>
      </c>
      <c r="J138" s="30">
        <v>82.2</v>
      </c>
      <c r="K138" s="31">
        <v>30</v>
      </c>
      <c r="L138" s="30">
        <v>8.61</v>
      </c>
    </row>
    <row r="139" spans="1:12" ht="15">
      <c r="A139" s="25"/>
      <c r="B139" s="26"/>
      <c r="C139" s="27"/>
      <c r="D139" s="32" t="s">
        <v>23</v>
      </c>
      <c r="E139" s="29" t="s">
        <v>31</v>
      </c>
      <c r="F139" s="30">
        <v>200</v>
      </c>
      <c r="G139" s="35">
        <v>0.2</v>
      </c>
      <c r="H139" s="30">
        <v>0</v>
      </c>
      <c r="I139" s="30">
        <v>14</v>
      </c>
      <c r="J139" s="30">
        <v>56.8</v>
      </c>
      <c r="K139" s="31">
        <v>943</v>
      </c>
      <c r="L139" s="30">
        <v>2.4700000000000002</v>
      </c>
    </row>
    <row r="140" spans="1:12" ht="15.75" customHeight="1" thickBot="1">
      <c r="A140" s="25"/>
      <c r="B140" s="26"/>
      <c r="C140" s="27"/>
      <c r="D140" s="32" t="s">
        <v>40</v>
      </c>
      <c r="E140" s="33" t="s">
        <v>60</v>
      </c>
      <c r="F140" s="34">
        <v>30</v>
      </c>
      <c r="G140" s="35">
        <v>2.5499999999999998</v>
      </c>
      <c r="H140" s="30">
        <v>0.99</v>
      </c>
      <c r="I140" s="30">
        <v>14.49</v>
      </c>
      <c r="J140" s="30">
        <v>77.7</v>
      </c>
      <c r="K140" s="31" t="s">
        <v>54</v>
      </c>
      <c r="L140" s="30">
        <v>2.25</v>
      </c>
    </row>
    <row r="141" spans="1:12" ht="15">
      <c r="A141" s="25"/>
      <c r="B141" s="26"/>
      <c r="C141" s="27"/>
      <c r="D141" s="32" t="s">
        <v>40</v>
      </c>
      <c r="E141" s="29" t="s">
        <v>61</v>
      </c>
      <c r="F141" s="30">
        <v>60</v>
      </c>
      <c r="G141" s="30">
        <v>4.05</v>
      </c>
      <c r="H141" s="30">
        <v>0.51</v>
      </c>
      <c r="I141" s="30">
        <v>30.09</v>
      </c>
      <c r="J141" s="30">
        <v>141.15</v>
      </c>
      <c r="K141" s="31">
        <v>4</v>
      </c>
      <c r="L141" s="30">
        <v>4</v>
      </c>
    </row>
    <row r="142" spans="1:12" ht="15">
      <c r="A142" s="25"/>
      <c r="B142" s="26"/>
      <c r="C142" s="27"/>
      <c r="D142" s="2" t="s">
        <v>36</v>
      </c>
      <c r="E142" s="2" t="s">
        <v>74</v>
      </c>
      <c r="F142" s="2">
        <v>100</v>
      </c>
      <c r="G142" s="2">
        <v>2</v>
      </c>
      <c r="H142" s="2">
        <v>1</v>
      </c>
      <c r="I142" s="2">
        <v>21</v>
      </c>
      <c r="J142" s="2">
        <v>96</v>
      </c>
      <c r="K142" s="2">
        <v>231</v>
      </c>
      <c r="L142" s="2">
        <v>20.63</v>
      </c>
    </row>
    <row r="143" spans="1:12" ht="15">
      <c r="A143" s="36"/>
      <c r="B143" s="37"/>
      <c r="C143" s="38"/>
      <c r="D143" s="39" t="s">
        <v>24</v>
      </c>
      <c r="E143" s="40"/>
      <c r="F143" s="41">
        <f>SUM(F137:F142)</f>
        <v>650</v>
      </c>
      <c r="G143" s="41">
        <f>SUM(G137:G142)</f>
        <v>20.97</v>
      </c>
      <c r="H143" s="41">
        <f>SUM(H137:H142)</f>
        <v>24.86</v>
      </c>
      <c r="I143" s="41">
        <f>SUM(I137:I142)</f>
        <v>100.67</v>
      </c>
      <c r="J143" s="41">
        <f>SUM(J137:J142)</f>
        <v>805.35</v>
      </c>
      <c r="K143" s="42"/>
      <c r="L143" s="41">
        <f>SUM(L137:L142)</f>
        <v>80.739999999999995</v>
      </c>
    </row>
    <row r="144" spans="1:12" ht="15.75" thickBot="1">
      <c r="A144" s="43">
        <f>A137</f>
        <v>2</v>
      </c>
      <c r="B144" s="44">
        <f>B137</f>
        <v>2</v>
      </c>
      <c r="C144" s="45" t="s">
        <v>21</v>
      </c>
      <c r="D144" s="32" t="s">
        <v>47</v>
      </c>
      <c r="E144" s="29" t="s">
        <v>46</v>
      </c>
      <c r="F144" s="30">
        <v>250</v>
      </c>
      <c r="G144" s="30">
        <v>8</v>
      </c>
      <c r="H144" s="30">
        <v>2</v>
      </c>
      <c r="I144" s="30">
        <v>23</v>
      </c>
      <c r="J144" s="30">
        <v>127</v>
      </c>
      <c r="K144" s="31">
        <v>39.1</v>
      </c>
      <c r="L144" s="30">
        <v>7.46</v>
      </c>
    </row>
    <row r="145" spans="1:12" ht="15">
      <c r="A145" s="25"/>
      <c r="B145" s="26"/>
      <c r="C145" s="27"/>
      <c r="D145" s="20" t="s">
        <v>79</v>
      </c>
      <c r="E145" s="54" t="s">
        <v>44</v>
      </c>
      <c r="F145" s="23">
        <v>200</v>
      </c>
      <c r="G145" s="23">
        <v>10.01</v>
      </c>
      <c r="H145" s="23">
        <v>16.239999999999998</v>
      </c>
      <c r="I145" s="23">
        <v>16.41</v>
      </c>
      <c r="J145" s="23">
        <v>351.5</v>
      </c>
      <c r="K145" s="24">
        <v>444</v>
      </c>
      <c r="L145" s="23">
        <v>42.78</v>
      </c>
    </row>
    <row r="146" spans="1:12" ht="15">
      <c r="A146" s="25"/>
      <c r="B146" s="26"/>
      <c r="C146" s="27"/>
      <c r="D146" s="32" t="s">
        <v>23</v>
      </c>
      <c r="E146" s="29" t="s">
        <v>31</v>
      </c>
      <c r="F146" s="30">
        <v>200</v>
      </c>
      <c r="G146" s="35">
        <v>0.2</v>
      </c>
      <c r="H146" s="30">
        <v>0</v>
      </c>
      <c r="I146" s="30">
        <v>14</v>
      </c>
      <c r="J146" s="30">
        <v>56.8</v>
      </c>
      <c r="K146" s="31">
        <v>943</v>
      </c>
      <c r="L146" s="30">
        <v>2.4700000000000002</v>
      </c>
    </row>
    <row r="147" spans="1:12" ht="16.5" thickBot="1">
      <c r="A147" s="25"/>
      <c r="B147" s="26"/>
      <c r="C147" s="27"/>
      <c r="D147" s="32" t="s">
        <v>40</v>
      </c>
      <c r="E147" s="33" t="s">
        <v>60</v>
      </c>
      <c r="F147" s="34">
        <v>30</v>
      </c>
      <c r="G147" s="35">
        <v>2.5499999999999998</v>
      </c>
      <c r="H147" s="30">
        <v>0.99</v>
      </c>
      <c r="I147" s="30">
        <v>14.49</v>
      </c>
      <c r="J147" s="30">
        <v>77.7</v>
      </c>
      <c r="K147" s="31" t="s">
        <v>54</v>
      </c>
      <c r="L147" s="30">
        <v>2.25</v>
      </c>
    </row>
    <row r="148" spans="1:12" ht="15">
      <c r="A148" s="25"/>
      <c r="B148" s="26"/>
      <c r="C148" s="27"/>
      <c r="D148" s="32" t="s">
        <v>40</v>
      </c>
      <c r="E148" s="29" t="s">
        <v>61</v>
      </c>
      <c r="F148" s="30">
        <v>60</v>
      </c>
      <c r="G148" s="30">
        <v>4.05</v>
      </c>
      <c r="H148" s="30">
        <v>0.51</v>
      </c>
      <c r="I148" s="30">
        <v>30.09</v>
      </c>
      <c r="J148" s="30">
        <v>141.15</v>
      </c>
      <c r="K148" s="31">
        <v>4</v>
      </c>
      <c r="L148" s="30">
        <v>4</v>
      </c>
    </row>
    <row r="149" spans="1:12" ht="15">
      <c r="A149" s="25"/>
      <c r="B149" s="26"/>
      <c r="C149" s="27"/>
      <c r="D149" s="2" t="s">
        <v>36</v>
      </c>
      <c r="E149" s="2" t="s">
        <v>74</v>
      </c>
      <c r="F149" s="2">
        <v>100</v>
      </c>
      <c r="G149" s="2">
        <v>2</v>
      </c>
      <c r="H149" s="2">
        <v>1</v>
      </c>
      <c r="I149" s="2">
        <v>21</v>
      </c>
      <c r="J149" s="2">
        <v>96</v>
      </c>
      <c r="K149" s="2">
        <v>231</v>
      </c>
      <c r="L149" s="2">
        <v>20.63</v>
      </c>
    </row>
    <row r="150" spans="1:12" ht="15">
      <c r="A150" s="36"/>
      <c r="B150" s="37"/>
      <c r="C150" s="38"/>
      <c r="D150" s="39" t="s">
        <v>24</v>
      </c>
      <c r="E150" s="40"/>
      <c r="F150" s="41">
        <f>SUM(F144:F149)</f>
        <v>840</v>
      </c>
      <c r="G150" s="41">
        <f>SUM(G144:G149)</f>
        <v>26.81</v>
      </c>
      <c r="H150" s="41">
        <f>SUM(H144:H149)</f>
        <v>20.74</v>
      </c>
      <c r="I150" s="41">
        <f>SUM(I144:I149)</f>
        <v>118.99</v>
      </c>
      <c r="J150" s="41">
        <f>SUM(J144:J149)</f>
        <v>850.15</v>
      </c>
      <c r="K150" s="42"/>
      <c r="L150" s="41">
        <f>SUM(L144:L149)</f>
        <v>79.59</v>
      </c>
    </row>
    <row r="151" spans="1:12" ht="14.25">
      <c r="A151" s="47">
        <f>A137</f>
        <v>2</v>
      </c>
      <c r="B151" s="48">
        <f>B137</f>
        <v>2</v>
      </c>
      <c r="C151" s="49" t="s">
        <v>4</v>
      </c>
      <c r="D151" s="50"/>
      <c r="E151" s="51"/>
      <c r="F151" s="52">
        <f>F143+F150</f>
        <v>1490</v>
      </c>
      <c r="G151" s="52">
        <f>G143+G150</f>
        <v>47.78</v>
      </c>
      <c r="H151" s="52">
        <f>H143+H150</f>
        <v>45.599999999999994</v>
      </c>
      <c r="I151" s="52">
        <f>I143+I150</f>
        <v>219.66</v>
      </c>
      <c r="J151" s="52">
        <f>J143+J150</f>
        <v>1655.5</v>
      </c>
      <c r="K151" s="52"/>
      <c r="L151" s="52">
        <f>L143+L150</f>
        <v>160.32999999999998</v>
      </c>
    </row>
    <row r="152" spans="1:12" ht="15">
      <c r="A152" s="17">
        <v>2</v>
      </c>
      <c r="B152" s="18">
        <v>3</v>
      </c>
      <c r="C152" s="19" t="s">
        <v>20</v>
      </c>
      <c r="D152" s="20" t="s">
        <v>22</v>
      </c>
      <c r="E152" s="54" t="s">
        <v>71</v>
      </c>
      <c r="F152" s="23">
        <v>200</v>
      </c>
      <c r="G152" s="23">
        <v>12</v>
      </c>
      <c r="H152" s="23">
        <v>5</v>
      </c>
      <c r="I152" s="23">
        <v>52</v>
      </c>
      <c r="J152" s="23">
        <v>324</v>
      </c>
      <c r="K152" s="24">
        <v>114</v>
      </c>
      <c r="L152" s="23">
        <v>15.64</v>
      </c>
    </row>
    <row r="153" spans="1:12" ht="15">
      <c r="A153" s="25"/>
      <c r="B153" s="26"/>
      <c r="C153" s="27"/>
      <c r="D153" s="28" t="s">
        <v>69</v>
      </c>
      <c r="E153" s="29" t="s">
        <v>59</v>
      </c>
      <c r="F153" s="30">
        <v>100</v>
      </c>
      <c r="G153" s="30">
        <v>14</v>
      </c>
      <c r="H153" s="30">
        <v>11</v>
      </c>
      <c r="I153" s="30">
        <v>4</v>
      </c>
      <c r="J153" s="30">
        <v>173</v>
      </c>
      <c r="K153" s="31">
        <v>56</v>
      </c>
      <c r="L153" s="30">
        <v>35.44</v>
      </c>
    </row>
    <row r="154" spans="1:12" ht="15">
      <c r="A154" s="25"/>
      <c r="B154" s="26"/>
      <c r="C154" s="27"/>
      <c r="D154" s="32" t="s">
        <v>67</v>
      </c>
      <c r="E154" s="29" t="s">
        <v>49</v>
      </c>
      <c r="F154" s="30">
        <v>200</v>
      </c>
      <c r="G154" s="30">
        <v>1</v>
      </c>
      <c r="H154" s="30">
        <v>0</v>
      </c>
      <c r="I154" s="30">
        <v>31</v>
      </c>
      <c r="J154" s="30">
        <v>130</v>
      </c>
      <c r="K154" s="31">
        <v>241</v>
      </c>
      <c r="L154" s="30">
        <v>16.920000000000002</v>
      </c>
    </row>
    <row r="155" spans="1:12" ht="16.5" thickBot="1">
      <c r="A155" s="25"/>
      <c r="B155" s="26"/>
      <c r="C155" s="27"/>
      <c r="D155" s="32" t="s">
        <v>40</v>
      </c>
      <c r="E155" s="33" t="s">
        <v>60</v>
      </c>
      <c r="F155" s="34">
        <v>30</v>
      </c>
      <c r="G155" s="35">
        <v>2.5499999999999998</v>
      </c>
      <c r="H155" s="30">
        <v>0.99</v>
      </c>
      <c r="I155" s="30">
        <v>14.49</v>
      </c>
      <c r="J155" s="30">
        <v>77.7</v>
      </c>
      <c r="K155" s="31" t="s">
        <v>54</v>
      </c>
      <c r="L155" s="30">
        <v>2.25</v>
      </c>
    </row>
    <row r="156" spans="1:12" ht="15">
      <c r="A156" s="25"/>
      <c r="B156" s="26"/>
      <c r="C156" s="27"/>
      <c r="D156" s="32" t="s">
        <v>40</v>
      </c>
      <c r="E156" s="29" t="s">
        <v>61</v>
      </c>
      <c r="F156" s="30">
        <v>60</v>
      </c>
      <c r="G156" s="30">
        <v>4.05</v>
      </c>
      <c r="H156" s="30">
        <v>0.51</v>
      </c>
      <c r="I156" s="30">
        <v>30.09</v>
      </c>
      <c r="J156" s="30">
        <v>141.15</v>
      </c>
      <c r="K156" s="31">
        <v>4</v>
      </c>
      <c r="L156" s="30">
        <v>4</v>
      </c>
    </row>
    <row r="157" spans="1:12" ht="15">
      <c r="A157" s="25"/>
      <c r="B157" s="26"/>
      <c r="C157" s="27"/>
      <c r="D157" s="28"/>
    </row>
    <row r="158" spans="1:12" ht="15">
      <c r="A158" s="25"/>
      <c r="B158" s="26"/>
      <c r="C158" s="27"/>
      <c r="D158" s="28"/>
      <c r="E158" s="29"/>
      <c r="F158" s="30"/>
      <c r="G158" s="30"/>
      <c r="H158" s="30"/>
      <c r="I158" s="30"/>
      <c r="J158" s="30"/>
      <c r="K158" s="31"/>
      <c r="L158" s="30"/>
    </row>
    <row r="159" spans="1:12" ht="15">
      <c r="A159" s="36"/>
      <c r="B159" s="37"/>
      <c r="C159" s="38"/>
      <c r="D159" s="39" t="s">
        <v>24</v>
      </c>
      <c r="E159" s="40"/>
      <c r="F159" s="41">
        <f>SUM(F152:F158)</f>
        <v>590</v>
      </c>
      <c r="G159" s="41">
        <f t="shared" ref="G159:J159" si="34">SUM(G152:G158)</f>
        <v>33.6</v>
      </c>
      <c r="H159" s="41">
        <f t="shared" si="34"/>
        <v>17.5</v>
      </c>
      <c r="I159" s="41">
        <f t="shared" si="34"/>
        <v>131.57999999999998</v>
      </c>
      <c r="J159" s="41">
        <f t="shared" si="34"/>
        <v>845.85</v>
      </c>
      <c r="K159" s="42"/>
      <c r="L159" s="41">
        <f t="shared" ref="L159" si="35">SUM(L152:L158)</f>
        <v>74.25</v>
      </c>
    </row>
    <row r="160" spans="1:12" ht="15.75" thickBot="1">
      <c r="A160" s="43">
        <f>A152</f>
        <v>2</v>
      </c>
      <c r="B160" s="44">
        <f>B152</f>
        <v>3</v>
      </c>
      <c r="C160" s="45" t="s">
        <v>21</v>
      </c>
      <c r="D160" s="32" t="s">
        <v>47</v>
      </c>
      <c r="E160" s="29" t="s">
        <v>72</v>
      </c>
      <c r="F160" s="30">
        <v>250</v>
      </c>
      <c r="G160" s="30">
        <v>3</v>
      </c>
      <c r="H160" s="30">
        <v>7</v>
      </c>
      <c r="I160" s="30">
        <v>11</v>
      </c>
      <c r="J160" s="30">
        <v>171</v>
      </c>
      <c r="K160" s="31">
        <v>2019</v>
      </c>
      <c r="L160" s="30">
        <v>4.95</v>
      </c>
    </row>
    <row r="161" spans="1:12" ht="15">
      <c r="A161" s="25"/>
      <c r="B161" s="26"/>
      <c r="C161" s="27"/>
      <c r="D161" s="20" t="s">
        <v>22</v>
      </c>
      <c r="E161" s="54" t="s">
        <v>71</v>
      </c>
      <c r="F161" s="23">
        <v>200</v>
      </c>
      <c r="G161" s="23">
        <v>12</v>
      </c>
      <c r="H161" s="23">
        <v>5</v>
      </c>
      <c r="I161" s="23">
        <v>52</v>
      </c>
      <c r="J161" s="23">
        <v>324</v>
      </c>
      <c r="K161" s="24">
        <v>114</v>
      </c>
      <c r="L161" s="23">
        <v>15.64</v>
      </c>
    </row>
    <row r="162" spans="1:12" ht="15">
      <c r="A162" s="25"/>
      <c r="B162" s="26"/>
      <c r="C162" s="27"/>
      <c r="D162" s="28" t="s">
        <v>69</v>
      </c>
      <c r="E162" s="29" t="s">
        <v>59</v>
      </c>
      <c r="F162" s="30">
        <v>100</v>
      </c>
      <c r="G162" s="30">
        <v>14</v>
      </c>
      <c r="H162" s="30">
        <v>11</v>
      </c>
      <c r="I162" s="30">
        <v>4</v>
      </c>
      <c r="J162" s="30">
        <v>173</v>
      </c>
      <c r="K162" s="31">
        <v>56</v>
      </c>
      <c r="L162" s="30">
        <v>35.44</v>
      </c>
    </row>
    <row r="163" spans="1:12" ht="15">
      <c r="A163" s="25"/>
      <c r="B163" s="26"/>
      <c r="C163" s="27"/>
      <c r="D163" s="32" t="s">
        <v>67</v>
      </c>
      <c r="E163" s="29" t="s">
        <v>49</v>
      </c>
      <c r="F163" s="30">
        <v>200</v>
      </c>
      <c r="G163" s="30">
        <v>1</v>
      </c>
      <c r="H163" s="30">
        <v>0</v>
      </c>
      <c r="I163" s="30">
        <v>31</v>
      </c>
      <c r="J163" s="30">
        <v>130</v>
      </c>
      <c r="K163" s="31">
        <v>241</v>
      </c>
      <c r="L163" s="30">
        <v>16.920000000000002</v>
      </c>
    </row>
    <row r="164" spans="1:12" ht="16.5" thickBot="1">
      <c r="A164" s="25"/>
      <c r="B164" s="26"/>
      <c r="C164" s="27"/>
      <c r="D164" s="32" t="s">
        <v>40</v>
      </c>
      <c r="E164" s="33" t="s">
        <v>60</v>
      </c>
      <c r="F164" s="34">
        <v>30</v>
      </c>
      <c r="G164" s="35">
        <v>2.5499999999999998</v>
      </c>
      <c r="H164" s="30">
        <v>0.99</v>
      </c>
      <c r="I164" s="30">
        <v>14.49</v>
      </c>
      <c r="J164" s="30">
        <v>77.7</v>
      </c>
      <c r="K164" s="31" t="s">
        <v>54</v>
      </c>
      <c r="L164" s="30">
        <v>2.25</v>
      </c>
    </row>
    <row r="165" spans="1:12" ht="15">
      <c r="A165" s="25"/>
      <c r="B165" s="26"/>
      <c r="C165" s="27"/>
      <c r="D165" s="32" t="s">
        <v>40</v>
      </c>
      <c r="E165" s="29" t="s">
        <v>61</v>
      </c>
      <c r="F165" s="30">
        <v>30</v>
      </c>
      <c r="G165" s="30">
        <v>2.2799999999999998</v>
      </c>
      <c r="H165" s="30">
        <v>0.24</v>
      </c>
      <c r="I165" s="30">
        <v>14.76</v>
      </c>
      <c r="J165" s="30">
        <v>70.5</v>
      </c>
      <c r="K165" s="31">
        <v>4</v>
      </c>
      <c r="L165" s="30">
        <v>2</v>
      </c>
    </row>
    <row r="166" spans="1:12" ht="15">
      <c r="A166" s="25"/>
      <c r="B166" s="26"/>
      <c r="C166" s="27"/>
      <c r="D166" s="28"/>
      <c r="E166" s="29"/>
      <c r="F166" s="30"/>
      <c r="G166" s="30"/>
      <c r="H166" s="30"/>
      <c r="I166" s="30"/>
      <c r="J166" s="30"/>
      <c r="K166" s="31"/>
      <c r="L166" s="30"/>
    </row>
    <row r="167" spans="1:12" ht="15">
      <c r="A167" s="36"/>
      <c r="B167" s="37"/>
      <c r="C167" s="38"/>
      <c r="D167" s="39" t="s">
        <v>24</v>
      </c>
      <c r="E167" s="40"/>
      <c r="F167" s="41">
        <f>SUM(F160:F166)</f>
        <v>810</v>
      </c>
      <c r="G167" s="41">
        <f>SUM(G160:G166)</f>
        <v>34.83</v>
      </c>
      <c r="H167" s="41">
        <f>SUM(H160:H166)</f>
        <v>24.229999999999997</v>
      </c>
      <c r="I167" s="41">
        <f>SUM(I160:I166)</f>
        <v>127.25</v>
      </c>
      <c r="J167" s="41">
        <f>SUM(J160:J166)</f>
        <v>946.2</v>
      </c>
      <c r="K167" s="42"/>
      <c r="L167" s="41">
        <f>SUM(L160:L166)</f>
        <v>77.2</v>
      </c>
    </row>
    <row r="168" spans="1:12" ht="14.25">
      <c r="A168" s="47">
        <f>A152</f>
        <v>2</v>
      </c>
      <c r="B168" s="48">
        <f>B152</f>
        <v>3</v>
      </c>
      <c r="C168" s="49" t="s">
        <v>4</v>
      </c>
      <c r="D168" s="50"/>
      <c r="E168" s="51"/>
      <c r="F168" s="52">
        <f>F159+F167</f>
        <v>1400</v>
      </c>
      <c r="G168" s="52">
        <f>G159+G167</f>
        <v>68.430000000000007</v>
      </c>
      <c r="H168" s="52">
        <f>H159+H167</f>
        <v>41.73</v>
      </c>
      <c r="I168" s="52">
        <f>I159+I167</f>
        <v>258.83</v>
      </c>
      <c r="J168" s="52">
        <f>J159+J167</f>
        <v>1792.0500000000002</v>
      </c>
      <c r="K168" s="52"/>
      <c r="L168" s="52">
        <f>L159+L167</f>
        <v>151.44999999999999</v>
      </c>
    </row>
    <row r="169" spans="1:12" ht="15">
      <c r="A169" s="17">
        <v>2</v>
      </c>
      <c r="B169" s="18">
        <v>4</v>
      </c>
      <c r="C169" s="19" t="s">
        <v>20</v>
      </c>
      <c r="D169" s="20" t="s">
        <v>37</v>
      </c>
      <c r="E169" s="54" t="s">
        <v>57</v>
      </c>
      <c r="F169" s="23">
        <v>180</v>
      </c>
      <c r="G169" s="23">
        <v>7.02</v>
      </c>
      <c r="H169" s="23">
        <v>3.44</v>
      </c>
      <c r="I169" s="23">
        <v>44.88</v>
      </c>
      <c r="J169" s="23">
        <v>238.76</v>
      </c>
      <c r="K169" s="24" t="s">
        <v>58</v>
      </c>
      <c r="L169" s="23">
        <v>11.83</v>
      </c>
    </row>
    <row r="170" spans="1:12" ht="15">
      <c r="A170" s="25"/>
      <c r="B170" s="26"/>
      <c r="C170" s="27"/>
      <c r="D170" s="28" t="s">
        <v>69</v>
      </c>
      <c r="E170" s="29" t="s">
        <v>59</v>
      </c>
      <c r="F170" s="30">
        <v>100</v>
      </c>
      <c r="G170" s="30">
        <v>14</v>
      </c>
      <c r="H170" s="30">
        <v>11</v>
      </c>
      <c r="I170" s="30">
        <v>4</v>
      </c>
      <c r="J170" s="30">
        <v>173</v>
      </c>
      <c r="K170" s="31">
        <v>56</v>
      </c>
      <c r="L170" s="30">
        <v>35.44</v>
      </c>
    </row>
    <row r="171" spans="1:12" ht="15">
      <c r="A171" s="25"/>
      <c r="B171" s="26"/>
      <c r="C171" s="27"/>
      <c r="D171" s="32" t="s">
        <v>34</v>
      </c>
      <c r="E171" s="29" t="s">
        <v>84</v>
      </c>
      <c r="F171" s="30">
        <v>60</v>
      </c>
      <c r="G171" s="35">
        <v>1</v>
      </c>
      <c r="H171" s="30">
        <v>4</v>
      </c>
      <c r="I171" s="30">
        <v>4</v>
      </c>
      <c r="J171" s="30">
        <v>43</v>
      </c>
      <c r="K171" s="31">
        <v>53</v>
      </c>
      <c r="L171" s="30">
        <v>6.72</v>
      </c>
    </row>
    <row r="172" spans="1:12" ht="15">
      <c r="A172" s="25"/>
      <c r="B172" s="26"/>
      <c r="C172" s="27"/>
      <c r="D172" s="32" t="s">
        <v>23</v>
      </c>
      <c r="E172" s="29" t="s">
        <v>31</v>
      </c>
      <c r="F172" s="30">
        <v>200</v>
      </c>
      <c r="G172" s="35">
        <v>0.2</v>
      </c>
      <c r="H172" s="30">
        <v>0</v>
      </c>
      <c r="I172" s="30">
        <v>14</v>
      </c>
      <c r="J172" s="30">
        <v>56.8</v>
      </c>
      <c r="K172" s="31">
        <v>943</v>
      </c>
      <c r="L172" s="30">
        <v>2.4700000000000002</v>
      </c>
    </row>
    <row r="173" spans="1:12" ht="16.5" thickBot="1">
      <c r="A173" s="25"/>
      <c r="B173" s="26"/>
      <c r="C173" s="27"/>
      <c r="D173" s="32" t="s">
        <v>40</v>
      </c>
      <c r="E173" s="33" t="s">
        <v>60</v>
      </c>
      <c r="F173" s="34">
        <v>30</v>
      </c>
      <c r="G173" s="35">
        <v>2.5499999999999998</v>
      </c>
      <c r="H173" s="30">
        <v>0.99</v>
      </c>
      <c r="I173" s="30">
        <v>14.49</v>
      </c>
      <c r="J173" s="30">
        <v>77.7</v>
      </c>
      <c r="K173" s="31" t="s">
        <v>54</v>
      </c>
      <c r="L173" s="30">
        <v>2.25</v>
      </c>
    </row>
    <row r="174" spans="1:12" ht="15">
      <c r="A174" s="25"/>
      <c r="B174" s="26"/>
      <c r="C174" s="27"/>
      <c r="D174" s="32" t="s">
        <v>40</v>
      </c>
      <c r="E174" s="29" t="s">
        <v>61</v>
      </c>
      <c r="F174" s="30">
        <v>60</v>
      </c>
      <c r="G174" s="30">
        <v>4.05</v>
      </c>
      <c r="H174" s="30">
        <v>0.51</v>
      </c>
      <c r="I174" s="30">
        <v>30.09</v>
      </c>
      <c r="J174" s="30">
        <v>141.15</v>
      </c>
      <c r="K174" s="31">
        <v>4</v>
      </c>
      <c r="L174" s="30">
        <v>4</v>
      </c>
    </row>
    <row r="175" spans="1:12" ht="15">
      <c r="A175" s="25"/>
      <c r="B175" s="26"/>
      <c r="C175" s="27"/>
      <c r="D175" s="28" t="s">
        <v>33</v>
      </c>
      <c r="E175" s="29" t="s">
        <v>87</v>
      </c>
      <c r="F175" s="30">
        <v>40</v>
      </c>
      <c r="G175" s="30">
        <v>2.48</v>
      </c>
      <c r="H175" s="30">
        <v>5.58</v>
      </c>
      <c r="I175" s="30">
        <v>24.93</v>
      </c>
      <c r="J175" s="30">
        <v>136.5</v>
      </c>
      <c r="K175" s="31">
        <v>61</v>
      </c>
      <c r="L175" s="30">
        <v>10.4</v>
      </c>
    </row>
    <row r="176" spans="1:12" ht="15.75" customHeight="1">
      <c r="A176" s="36"/>
      <c r="B176" s="37"/>
      <c r="C176" s="38"/>
      <c r="D176" s="39" t="s">
        <v>24</v>
      </c>
      <c r="E176" s="40"/>
      <c r="F176" s="41">
        <f>SUM(F169:F175)</f>
        <v>670</v>
      </c>
      <c r="G176" s="41">
        <f t="shared" ref="G176:J176" si="36">SUM(G169:G175)</f>
        <v>31.3</v>
      </c>
      <c r="H176" s="41">
        <f t="shared" si="36"/>
        <v>25.519999999999996</v>
      </c>
      <c r="I176" s="41">
        <f t="shared" si="36"/>
        <v>136.38999999999999</v>
      </c>
      <c r="J176" s="41">
        <f t="shared" si="36"/>
        <v>866.91</v>
      </c>
      <c r="K176" s="42"/>
      <c r="L176" s="41">
        <f t="shared" ref="L176" si="37">SUM(L169:L175)</f>
        <v>73.11</v>
      </c>
    </row>
    <row r="177" spans="1:12" ht="15.75" thickBot="1">
      <c r="A177" s="43">
        <f>A169</f>
        <v>2</v>
      </c>
      <c r="B177" s="44">
        <f>B169</f>
        <v>4</v>
      </c>
      <c r="C177" s="45" t="s">
        <v>21</v>
      </c>
      <c r="D177" s="32" t="s">
        <v>38</v>
      </c>
      <c r="E177" s="29" t="s">
        <v>50</v>
      </c>
      <c r="F177" s="30">
        <v>250</v>
      </c>
      <c r="G177" s="30">
        <v>7.18</v>
      </c>
      <c r="H177" s="30">
        <v>2.94</v>
      </c>
      <c r="I177" s="30">
        <v>11.76</v>
      </c>
      <c r="J177" s="30">
        <v>122.26</v>
      </c>
      <c r="K177" s="31">
        <v>210</v>
      </c>
      <c r="L177" s="30">
        <v>19</v>
      </c>
    </row>
    <row r="178" spans="1:12" ht="15">
      <c r="A178" s="25"/>
      <c r="B178" s="26"/>
      <c r="C178" s="27"/>
      <c r="D178" s="20" t="s">
        <v>37</v>
      </c>
      <c r="E178" s="54" t="s">
        <v>57</v>
      </c>
      <c r="F178" s="23">
        <v>180</v>
      </c>
      <c r="G178" s="23">
        <v>7.02</v>
      </c>
      <c r="H178" s="23">
        <v>3.44</v>
      </c>
      <c r="I178" s="23">
        <v>44.88</v>
      </c>
      <c r="J178" s="23">
        <v>238.76</v>
      </c>
      <c r="K178" s="24" t="s">
        <v>58</v>
      </c>
      <c r="L178" s="23">
        <v>11.83</v>
      </c>
    </row>
    <row r="179" spans="1:12" ht="15">
      <c r="A179" s="25"/>
      <c r="B179" s="26"/>
      <c r="C179" s="27"/>
      <c r="D179" s="28" t="s">
        <v>69</v>
      </c>
      <c r="E179" s="29" t="s">
        <v>59</v>
      </c>
      <c r="F179" s="30">
        <v>100</v>
      </c>
      <c r="G179" s="30">
        <v>14</v>
      </c>
      <c r="H179" s="30">
        <v>11</v>
      </c>
      <c r="I179" s="30">
        <v>4</v>
      </c>
      <c r="J179" s="30">
        <v>173</v>
      </c>
      <c r="K179" s="31">
        <v>56</v>
      </c>
      <c r="L179" s="30">
        <v>35.44</v>
      </c>
    </row>
    <row r="180" spans="1:12" ht="15">
      <c r="A180" s="25"/>
      <c r="B180" s="26"/>
      <c r="C180" s="27"/>
      <c r="D180" s="32" t="s">
        <v>23</v>
      </c>
      <c r="E180" s="29" t="s">
        <v>31</v>
      </c>
      <c r="F180" s="30">
        <v>200</v>
      </c>
      <c r="G180" s="35">
        <v>0.2</v>
      </c>
      <c r="H180" s="30">
        <v>0</v>
      </c>
      <c r="I180" s="30">
        <v>14</v>
      </c>
      <c r="J180" s="30">
        <v>56.8</v>
      </c>
      <c r="K180" s="31">
        <v>943</v>
      </c>
      <c r="L180" s="30">
        <v>2.25</v>
      </c>
    </row>
    <row r="181" spans="1:12" ht="15">
      <c r="A181" s="25"/>
      <c r="B181" s="26"/>
      <c r="C181" s="27"/>
      <c r="D181" s="32" t="s">
        <v>40</v>
      </c>
      <c r="E181" s="29" t="s">
        <v>60</v>
      </c>
      <c r="F181" s="30">
        <v>30</v>
      </c>
      <c r="G181" s="35">
        <v>2.5499999999999998</v>
      </c>
      <c r="H181" s="30">
        <v>0.99</v>
      </c>
      <c r="I181" s="30">
        <v>14.49</v>
      </c>
      <c r="J181" s="30">
        <v>77.7</v>
      </c>
      <c r="K181" s="31" t="s">
        <v>54</v>
      </c>
      <c r="L181" s="30">
        <v>2.2999999999999998</v>
      </c>
    </row>
    <row r="182" spans="1:12" ht="15">
      <c r="A182" s="25"/>
      <c r="B182" s="26"/>
      <c r="C182" s="27"/>
      <c r="D182" s="1" t="s">
        <v>40</v>
      </c>
      <c r="E182" s="2" t="s">
        <v>61</v>
      </c>
      <c r="F182" s="2">
        <v>60</v>
      </c>
      <c r="G182" s="2">
        <v>4.05</v>
      </c>
      <c r="H182" s="2">
        <v>0.51</v>
      </c>
      <c r="I182" s="2">
        <v>30.09</v>
      </c>
      <c r="J182" s="2">
        <v>141.15</v>
      </c>
      <c r="K182" s="2">
        <v>4</v>
      </c>
      <c r="L182" s="2">
        <v>4</v>
      </c>
    </row>
    <row r="183" spans="1:12" ht="15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spans="1:12" ht="15">
      <c r="A184" s="36"/>
      <c r="B184" s="37"/>
      <c r="C184" s="38"/>
      <c r="D184" s="39" t="s">
        <v>24</v>
      </c>
      <c r="E184" s="40"/>
      <c r="F184" s="41">
        <f>SUM(F177:F183)</f>
        <v>820</v>
      </c>
      <c r="G184" s="41">
        <f>SUM(G177:G183)</f>
        <v>35</v>
      </c>
      <c r="H184" s="41">
        <f>SUM(H177:H183)</f>
        <v>18.88</v>
      </c>
      <c r="I184" s="41">
        <f>SUM(I177:I183)</f>
        <v>119.22</v>
      </c>
      <c r="J184" s="41">
        <f>SUM(J177:J183)</f>
        <v>809.67</v>
      </c>
      <c r="K184" s="42"/>
      <c r="L184" s="41">
        <f>SUM(L177:L183)</f>
        <v>74.819999999999993</v>
      </c>
    </row>
    <row r="185" spans="1:12" ht="15" thickBot="1">
      <c r="A185" s="47">
        <f>A169</f>
        <v>2</v>
      </c>
      <c r="B185" s="48">
        <f>B169</f>
        <v>4</v>
      </c>
      <c r="C185" s="49" t="s">
        <v>4</v>
      </c>
      <c r="D185" s="50"/>
      <c r="E185" s="51"/>
      <c r="F185" s="52">
        <f>F176+F184</f>
        <v>1490</v>
      </c>
      <c r="G185" s="52">
        <f>G176+G184</f>
        <v>66.3</v>
      </c>
      <c r="H185" s="52">
        <f>H176+H184</f>
        <v>44.399999999999991</v>
      </c>
      <c r="I185" s="52">
        <f>I176+I184</f>
        <v>255.60999999999999</v>
      </c>
      <c r="J185" s="52">
        <f>J176+J184</f>
        <v>1676.58</v>
      </c>
      <c r="K185" s="52"/>
      <c r="L185" s="52">
        <f>L176+L184</f>
        <v>147.93</v>
      </c>
    </row>
    <row r="186" spans="1:12" ht="15">
      <c r="A186" s="17">
        <v>2</v>
      </c>
      <c r="B186" s="18">
        <v>5</v>
      </c>
      <c r="C186" s="19" t="s">
        <v>20</v>
      </c>
      <c r="D186" s="20" t="s">
        <v>37</v>
      </c>
      <c r="E186" s="54" t="s">
        <v>75</v>
      </c>
      <c r="F186" s="23">
        <v>200</v>
      </c>
      <c r="G186" s="23">
        <v>7.89</v>
      </c>
      <c r="H186" s="23">
        <v>7.49</v>
      </c>
      <c r="I186" s="23">
        <v>40.479999999999997</v>
      </c>
      <c r="J186" s="23">
        <v>260.89999999999998</v>
      </c>
      <c r="K186" s="24">
        <v>176</v>
      </c>
      <c r="L186" s="23">
        <v>23.36</v>
      </c>
    </row>
    <row r="187" spans="1:12" ht="15">
      <c r="A187" s="25"/>
      <c r="B187" s="26"/>
      <c r="C187" s="27"/>
      <c r="D187" s="28" t="s">
        <v>48</v>
      </c>
      <c r="E187" s="29" t="s">
        <v>76</v>
      </c>
      <c r="F187" s="30">
        <v>100</v>
      </c>
      <c r="G187" s="30">
        <v>14.56</v>
      </c>
      <c r="H187" s="30">
        <v>10.69</v>
      </c>
      <c r="I187" s="30">
        <v>2.1800000000000002</v>
      </c>
      <c r="J187" s="30">
        <v>163.22</v>
      </c>
      <c r="K187" s="31">
        <v>281</v>
      </c>
      <c r="L187" s="30">
        <v>43.8</v>
      </c>
    </row>
    <row r="188" spans="1:12" ht="15">
      <c r="A188" s="25"/>
      <c r="B188" s="26"/>
      <c r="C188" s="27"/>
      <c r="D188" s="32" t="s">
        <v>23</v>
      </c>
      <c r="E188" s="29" t="s">
        <v>31</v>
      </c>
      <c r="F188" s="30">
        <v>200</v>
      </c>
      <c r="G188" s="35">
        <v>0.2</v>
      </c>
      <c r="H188" s="30">
        <v>0</v>
      </c>
      <c r="I188" s="30">
        <v>14</v>
      </c>
      <c r="J188" s="30">
        <v>56.8</v>
      </c>
      <c r="K188" s="31">
        <v>943</v>
      </c>
      <c r="L188" s="30">
        <v>2.4700000000000002</v>
      </c>
    </row>
    <row r="189" spans="1:12" ht="15">
      <c r="A189" s="25"/>
      <c r="B189" s="26"/>
      <c r="C189" s="27"/>
      <c r="D189" s="32" t="s">
        <v>40</v>
      </c>
      <c r="E189" s="29" t="s">
        <v>60</v>
      </c>
      <c r="F189" s="30">
        <v>30</v>
      </c>
      <c r="G189" s="35">
        <v>2.5499999999999998</v>
      </c>
      <c r="H189" s="30">
        <v>0.99</v>
      </c>
      <c r="I189" s="30">
        <v>14.49</v>
      </c>
      <c r="J189" s="30">
        <v>77.7</v>
      </c>
      <c r="K189" s="31" t="s">
        <v>54</v>
      </c>
      <c r="L189" s="30">
        <v>2.25</v>
      </c>
    </row>
    <row r="190" spans="1:12" ht="15">
      <c r="A190" s="25"/>
      <c r="B190" s="26"/>
      <c r="C190" s="27"/>
      <c r="D190" s="1" t="s">
        <v>40</v>
      </c>
      <c r="E190" s="2" t="s">
        <v>61</v>
      </c>
      <c r="F190" s="2">
        <v>60</v>
      </c>
      <c r="G190" s="2">
        <v>4.05</v>
      </c>
      <c r="H190" s="2">
        <v>0.51</v>
      </c>
      <c r="I190" s="2">
        <v>30.09</v>
      </c>
      <c r="J190" s="2">
        <v>141.15</v>
      </c>
      <c r="K190" s="2">
        <v>4</v>
      </c>
      <c r="L190" s="2">
        <v>4</v>
      </c>
    </row>
    <row r="191" spans="1:12" ht="15">
      <c r="A191" s="25"/>
      <c r="B191" s="26"/>
      <c r="C191" s="27"/>
      <c r="D191" s="28"/>
      <c r="E191" s="29"/>
      <c r="F191" s="30"/>
      <c r="G191" s="30"/>
      <c r="H191" s="30"/>
      <c r="I191" s="30"/>
      <c r="J191" s="30"/>
      <c r="K191" s="31"/>
      <c r="L191" s="30"/>
    </row>
    <row r="192" spans="1:12" ht="15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spans="1:12" ht="15.75" customHeight="1">
      <c r="A193" s="36"/>
      <c r="B193" s="37"/>
      <c r="C193" s="38"/>
      <c r="D193" s="39" t="s">
        <v>24</v>
      </c>
      <c r="E193" s="40"/>
      <c r="F193" s="41">
        <f>SUM(F186:F192)</f>
        <v>590</v>
      </c>
      <c r="G193" s="41">
        <f t="shared" ref="G193:J193" si="38">SUM(G186:G192)</f>
        <v>29.25</v>
      </c>
      <c r="H193" s="41">
        <f t="shared" si="38"/>
        <v>19.68</v>
      </c>
      <c r="I193" s="41">
        <f t="shared" si="38"/>
        <v>101.24</v>
      </c>
      <c r="J193" s="41">
        <f t="shared" si="38"/>
        <v>699.77</v>
      </c>
      <c r="K193" s="42"/>
      <c r="L193" s="41">
        <f t="shared" ref="L193" si="39">SUM(L186:L192)</f>
        <v>75.88</v>
      </c>
    </row>
    <row r="194" spans="1:12" ht="15.75" thickBot="1">
      <c r="A194" s="43">
        <f>A186</f>
        <v>2</v>
      </c>
      <c r="B194" s="44">
        <f>B186</f>
        <v>5</v>
      </c>
      <c r="C194" s="45" t="s">
        <v>21</v>
      </c>
      <c r="D194" s="32" t="s">
        <v>47</v>
      </c>
      <c r="E194" s="29" t="s">
        <v>77</v>
      </c>
      <c r="F194" s="30">
        <v>250</v>
      </c>
      <c r="G194" s="30">
        <v>2</v>
      </c>
      <c r="H194" s="30">
        <v>5</v>
      </c>
      <c r="I194" s="30">
        <v>10</v>
      </c>
      <c r="J194" s="30">
        <v>121</v>
      </c>
      <c r="K194" s="31">
        <v>73</v>
      </c>
      <c r="L194" s="30">
        <v>6.76</v>
      </c>
    </row>
    <row r="195" spans="1:12" ht="15">
      <c r="A195" s="25"/>
      <c r="B195" s="26"/>
      <c r="C195" s="27"/>
      <c r="D195" s="20" t="s">
        <v>37</v>
      </c>
      <c r="E195" s="54" t="s">
        <v>75</v>
      </c>
      <c r="F195" s="23">
        <v>200</v>
      </c>
      <c r="G195" s="23">
        <v>7.89</v>
      </c>
      <c r="H195" s="23">
        <v>7.49</v>
      </c>
      <c r="I195" s="23">
        <v>40.479999999999997</v>
      </c>
      <c r="J195" s="23">
        <v>260.89999999999998</v>
      </c>
      <c r="K195" s="24">
        <v>176</v>
      </c>
      <c r="L195" s="23">
        <v>23.6</v>
      </c>
    </row>
    <row r="196" spans="1:12" ht="15">
      <c r="A196" s="25"/>
      <c r="B196" s="26"/>
      <c r="C196" s="27"/>
      <c r="D196" s="28" t="s">
        <v>48</v>
      </c>
      <c r="E196" s="29" t="s">
        <v>76</v>
      </c>
      <c r="F196" s="30">
        <v>100</v>
      </c>
      <c r="G196" s="30">
        <v>14.56</v>
      </c>
      <c r="H196" s="30">
        <v>10.69</v>
      </c>
      <c r="I196" s="30">
        <v>2.1800000000000002</v>
      </c>
      <c r="J196" s="30">
        <v>163.22</v>
      </c>
      <c r="K196" s="31">
        <v>281</v>
      </c>
      <c r="L196" s="30">
        <v>43.8</v>
      </c>
    </row>
    <row r="197" spans="1:12" ht="15">
      <c r="A197" s="25"/>
      <c r="B197" s="26"/>
      <c r="C197" s="27"/>
      <c r="D197" s="32" t="s">
        <v>23</v>
      </c>
      <c r="E197" s="29" t="s">
        <v>31</v>
      </c>
      <c r="F197" s="30">
        <v>200</v>
      </c>
      <c r="G197" s="35">
        <v>0.2</v>
      </c>
      <c r="H197" s="30">
        <v>0</v>
      </c>
      <c r="I197" s="30">
        <v>14</v>
      </c>
      <c r="J197" s="30">
        <v>56.8</v>
      </c>
      <c r="K197" s="31">
        <v>943</v>
      </c>
      <c r="L197" s="30">
        <v>2.4700000000000002</v>
      </c>
    </row>
    <row r="198" spans="1:12" ht="15">
      <c r="A198" s="25"/>
      <c r="B198" s="26"/>
      <c r="C198" s="27"/>
      <c r="D198" s="32" t="s">
        <v>40</v>
      </c>
      <c r="E198" s="29" t="s">
        <v>60</v>
      </c>
      <c r="F198" s="30">
        <v>30</v>
      </c>
      <c r="G198" s="35">
        <v>2.5499999999999998</v>
      </c>
      <c r="H198" s="30">
        <v>0.99</v>
      </c>
      <c r="I198" s="30">
        <v>14.49</v>
      </c>
      <c r="J198" s="30">
        <v>77.7</v>
      </c>
      <c r="K198" s="31" t="s">
        <v>54</v>
      </c>
      <c r="L198" s="30">
        <v>2.25</v>
      </c>
    </row>
    <row r="199" spans="1:12" ht="15">
      <c r="A199" s="25"/>
      <c r="B199" s="26"/>
      <c r="C199" s="27"/>
      <c r="D199" s="1" t="s">
        <v>40</v>
      </c>
      <c r="E199" s="2" t="s">
        <v>61</v>
      </c>
      <c r="F199" s="2">
        <v>60</v>
      </c>
      <c r="G199" s="2">
        <v>4.05</v>
      </c>
      <c r="H199" s="2">
        <v>0.51</v>
      </c>
      <c r="I199" s="2">
        <v>30.09</v>
      </c>
      <c r="J199" s="2">
        <v>141.15</v>
      </c>
      <c r="K199" s="2">
        <v>4</v>
      </c>
      <c r="L199" s="2">
        <v>4</v>
      </c>
    </row>
    <row r="200" spans="1:12" ht="15">
      <c r="A200" s="25"/>
      <c r="B200" s="26"/>
      <c r="C200" s="27"/>
      <c r="D200" s="28"/>
      <c r="E200" s="29"/>
      <c r="F200" s="30"/>
      <c r="G200" s="30"/>
      <c r="H200" s="30"/>
      <c r="I200" s="30"/>
      <c r="J200" s="30"/>
      <c r="K200" s="31"/>
      <c r="L200" s="30"/>
    </row>
    <row r="201" spans="1:12" ht="15">
      <c r="A201" s="36"/>
      <c r="B201" s="37"/>
      <c r="C201" s="38"/>
      <c r="D201" s="39" t="s">
        <v>24</v>
      </c>
      <c r="E201" s="40"/>
      <c r="F201" s="41">
        <f>SUM(F194:F200)</f>
        <v>840</v>
      </c>
      <c r="G201" s="41">
        <f>SUM(G194:G200)</f>
        <v>31.250000000000004</v>
      </c>
      <c r="H201" s="41">
        <f>SUM(H194:H200)</f>
        <v>24.68</v>
      </c>
      <c r="I201" s="41">
        <f>SUM(I194:I199)</f>
        <v>111.24</v>
      </c>
      <c r="J201" s="41">
        <f>SUM(J194:J200)</f>
        <v>820.77</v>
      </c>
      <c r="K201" s="42"/>
      <c r="L201" s="41">
        <f>SUM(L194:L200)</f>
        <v>82.88</v>
      </c>
    </row>
    <row r="202" spans="1:12" ht="15" thickBot="1">
      <c r="A202" s="47">
        <f>A186</f>
        <v>2</v>
      </c>
      <c r="B202" s="48">
        <f>B186</f>
        <v>5</v>
      </c>
      <c r="C202" s="49" t="s">
        <v>4</v>
      </c>
      <c r="D202" s="50"/>
      <c r="E202" s="51"/>
      <c r="F202" s="52">
        <f>F193+F201</f>
        <v>1430</v>
      </c>
      <c r="G202" s="52">
        <f>G193+G201</f>
        <v>60.5</v>
      </c>
      <c r="H202" s="52">
        <f>H193+H201</f>
        <v>44.36</v>
      </c>
      <c r="I202" s="52">
        <f>I193+I201</f>
        <v>212.48</v>
      </c>
      <c r="J202" s="52">
        <f>J193+J201</f>
        <v>1520.54</v>
      </c>
      <c r="K202" s="52"/>
      <c r="L202" s="52">
        <f>L193+L201</f>
        <v>158.76</v>
      </c>
    </row>
    <row r="203" spans="1:12" ht="15">
      <c r="A203" s="17">
        <v>2</v>
      </c>
      <c r="B203" s="18">
        <v>6</v>
      </c>
      <c r="C203" s="19" t="s">
        <v>20</v>
      </c>
      <c r="D203" s="20" t="s">
        <v>37</v>
      </c>
      <c r="E203" s="54" t="s">
        <v>41</v>
      </c>
      <c r="F203" s="23">
        <v>180</v>
      </c>
      <c r="G203" s="23">
        <v>5</v>
      </c>
      <c r="H203" s="23">
        <v>13</v>
      </c>
      <c r="I203" s="23">
        <v>36</v>
      </c>
      <c r="J203" s="23">
        <v>282</v>
      </c>
      <c r="K203" s="24">
        <v>312</v>
      </c>
      <c r="L203" s="23">
        <v>23.54</v>
      </c>
    </row>
    <row r="204" spans="1:12" ht="15">
      <c r="A204" s="25"/>
      <c r="B204" s="26"/>
      <c r="C204" s="27"/>
      <c r="D204" s="32" t="s">
        <v>69</v>
      </c>
      <c r="E204" s="55" t="s">
        <v>78</v>
      </c>
      <c r="F204" s="56">
        <v>90</v>
      </c>
      <c r="G204" s="35">
        <v>21.6</v>
      </c>
      <c r="H204" s="30">
        <v>10.5</v>
      </c>
      <c r="I204" s="30">
        <v>12.4</v>
      </c>
      <c r="J204" s="30">
        <v>233</v>
      </c>
      <c r="K204" s="31">
        <v>388</v>
      </c>
      <c r="L204" s="30">
        <v>21.71</v>
      </c>
    </row>
    <row r="205" spans="1:12" ht="15">
      <c r="A205" s="25"/>
      <c r="B205" s="26"/>
      <c r="C205" s="27"/>
      <c r="D205" s="32" t="s">
        <v>34</v>
      </c>
      <c r="E205" s="29" t="s">
        <v>84</v>
      </c>
      <c r="F205" s="30">
        <v>60</v>
      </c>
      <c r="G205" s="30">
        <v>1</v>
      </c>
      <c r="H205" s="30">
        <v>4</v>
      </c>
      <c r="I205" s="30">
        <v>4</v>
      </c>
      <c r="J205" s="30">
        <v>43</v>
      </c>
      <c r="K205" s="31">
        <v>53</v>
      </c>
      <c r="L205" s="30">
        <v>6.73</v>
      </c>
    </row>
    <row r="206" spans="1:12" ht="15">
      <c r="A206" s="25"/>
      <c r="B206" s="26"/>
      <c r="C206" s="27"/>
      <c r="D206" s="32" t="s">
        <v>23</v>
      </c>
      <c r="E206" s="29" t="s">
        <v>31</v>
      </c>
      <c r="F206" s="30">
        <v>200</v>
      </c>
      <c r="G206" s="35">
        <v>0.2</v>
      </c>
      <c r="H206" s="30">
        <v>0</v>
      </c>
      <c r="I206" s="30">
        <v>14</v>
      </c>
      <c r="J206" s="30">
        <v>56.8</v>
      </c>
      <c r="K206" s="31">
        <v>943</v>
      </c>
      <c r="L206" s="30">
        <v>2.4700000000000002</v>
      </c>
    </row>
    <row r="207" spans="1:12" ht="15">
      <c r="A207" s="25"/>
      <c r="B207" s="26"/>
      <c r="C207" s="27"/>
      <c r="D207" s="32" t="s">
        <v>40</v>
      </c>
      <c r="E207" s="29" t="s">
        <v>60</v>
      </c>
      <c r="F207" s="30">
        <v>30</v>
      </c>
      <c r="G207" s="35">
        <v>2.5499999999999998</v>
      </c>
      <c r="H207" s="30">
        <v>0.99</v>
      </c>
      <c r="I207" s="30">
        <v>14.49</v>
      </c>
      <c r="J207" s="30">
        <v>77.7</v>
      </c>
      <c r="K207" s="31" t="s">
        <v>54</v>
      </c>
      <c r="L207" s="30">
        <v>2.25</v>
      </c>
    </row>
    <row r="208" spans="1:12" ht="15">
      <c r="A208" s="25"/>
      <c r="B208" s="26"/>
      <c r="C208" s="27"/>
      <c r="D208" s="1" t="s">
        <v>40</v>
      </c>
      <c r="E208" s="2" t="s">
        <v>61</v>
      </c>
      <c r="F208" s="2">
        <v>60</v>
      </c>
      <c r="G208" s="2">
        <v>4.05</v>
      </c>
      <c r="H208" s="2">
        <v>0.51</v>
      </c>
      <c r="I208" s="2">
        <v>30.09</v>
      </c>
      <c r="J208" s="2">
        <v>141.15</v>
      </c>
      <c r="K208" s="2">
        <v>4</v>
      </c>
      <c r="L208" s="2">
        <v>4</v>
      </c>
    </row>
    <row r="209" spans="1:12" ht="15.75" customHeight="1">
      <c r="A209" s="36"/>
      <c r="B209" s="37"/>
      <c r="C209" s="38"/>
      <c r="D209" s="39" t="s">
        <v>36</v>
      </c>
      <c r="E209" s="40" t="s">
        <v>39</v>
      </c>
      <c r="F209" s="41">
        <v>100</v>
      </c>
      <c r="G209" s="41">
        <v>0</v>
      </c>
      <c r="H209" s="41">
        <v>0</v>
      </c>
      <c r="I209" s="41">
        <v>10</v>
      </c>
      <c r="J209" s="41">
        <v>47</v>
      </c>
      <c r="K209" s="42">
        <v>231</v>
      </c>
      <c r="L209" s="41">
        <v>12.43</v>
      </c>
    </row>
    <row r="210" spans="1:12" ht="15.75" customHeight="1">
      <c r="A210" s="25"/>
      <c r="B210" s="26"/>
      <c r="C210" s="27"/>
      <c r="D210" s="39" t="s">
        <v>24</v>
      </c>
      <c r="E210" s="40"/>
      <c r="F210" s="61">
        <f>SUM(F203:F209)</f>
        <v>720</v>
      </c>
      <c r="G210" s="41">
        <f>SUM(G203:G209)</f>
        <v>34.4</v>
      </c>
      <c r="H210" s="41">
        <f>SUM(H203:H209)</f>
        <v>29</v>
      </c>
      <c r="I210" s="41">
        <f>SUM(I203:I209)</f>
        <v>120.98</v>
      </c>
      <c r="J210" s="41">
        <f>SUM(J203:J209)</f>
        <v>880.65</v>
      </c>
      <c r="K210" s="42"/>
      <c r="L210" s="41">
        <f>SUM(L203:L209)</f>
        <v>73.13</v>
      </c>
    </row>
    <row r="211" spans="1:12" ht="15.75" thickBot="1">
      <c r="A211" s="43">
        <f>A203</f>
        <v>2</v>
      </c>
      <c r="B211" s="44">
        <f>B203</f>
        <v>6</v>
      </c>
      <c r="C211" s="45" t="s">
        <v>21</v>
      </c>
      <c r="D211" s="32" t="s">
        <v>47</v>
      </c>
      <c r="E211" s="29" t="s">
        <v>73</v>
      </c>
      <c r="F211" s="30">
        <v>250</v>
      </c>
      <c r="G211" s="30">
        <v>2</v>
      </c>
      <c r="H211" s="30">
        <v>3</v>
      </c>
      <c r="I211" s="30">
        <v>5</v>
      </c>
      <c r="J211" s="30">
        <v>135</v>
      </c>
      <c r="K211" s="31">
        <v>39</v>
      </c>
      <c r="L211" s="30">
        <v>10.78</v>
      </c>
    </row>
    <row r="212" spans="1:12" ht="15">
      <c r="A212" s="25"/>
      <c r="B212" s="26"/>
      <c r="C212" s="27"/>
      <c r="D212" s="20" t="s">
        <v>37</v>
      </c>
      <c r="E212" s="54" t="s">
        <v>41</v>
      </c>
      <c r="F212" s="23">
        <v>180</v>
      </c>
      <c r="G212" s="23">
        <v>5</v>
      </c>
      <c r="H212" s="23">
        <v>13</v>
      </c>
      <c r="I212" s="23">
        <v>36</v>
      </c>
      <c r="J212" s="23">
        <v>282</v>
      </c>
      <c r="K212" s="24">
        <v>312</v>
      </c>
      <c r="L212" s="23">
        <v>23.54</v>
      </c>
    </row>
    <row r="213" spans="1:12" ht="15">
      <c r="A213" s="25"/>
      <c r="B213" s="26"/>
      <c r="C213" s="27"/>
      <c r="D213" s="32" t="s">
        <v>69</v>
      </c>
      <c r="E213" s="55" t="s">
        <v>78</v>
      </c>
      <c r="F213" s="56">
        <v>90</v>
      </c>
      <c r="G213" s="35">
        <v>21.6</v>
      </c>
      <c r="H213" s="30">
        <v>10.5</v>
      </c>
      <c r="I213" s="30">
        <v>12.4</v>
      </c>
      <c r="J213" s="30">
        <v>233</v>
      </c>
      <c r="K213" s="31">
        <v>388</v>
      </c>
      <c r="L213" s="30">
        <v>21.71</v>
      </c>
    </row>
    <row r="214" spans="1:12" ht="15">
      <c r="A214" s="25"/>
      <c r="B214" s="26"/>
      <c r="C214" s="27"/>
      <c r="D214" s="32" t="s">
        <v>34</v>
      </c>
      <c r="E214" s="29" t="s">
        <v>84</v>
      </c>
      <c r="F214" s="30">
        <v>60</v>
      </c>
      <c r="G214" s="30">
        <v>1</v>
      </c>
      <c r="H214" s="30">
        <v>4</v>
      </c>
      <c r="I214" s="30">
        <v>4</v>
      </c>
      <c r="J214" s="30">
        <v>43</v>
      </c>
      <c r="K214" s="31">
        <v>53</v>
      </c>
      <c r="L214" s="30">
        <v>6.73</v>
      </c>
    </row>
    <row r="215" spans="1:12" ht="15">
      <c r="A215" s="25"/>
      <c r="B215" s="26"/>
      <c r="C215" s="27"/>
      <c r="D215" s="32" t="s">
        <v>23</v>
      </c>
      <c r="E215" s="29" t="s">
        <v>31</v>
      </c>
      <c r="F215" s="30">
        <v>200</v>
      </c>
      <c r="G215" s="35">
        <v>0.2</v>
      </c>
      <c r="H215" s="30">
        <v>0</v>
      </c>
      <c r="I215" s="30">
        <v>14</v>
      </c>
      <c r="J215" s="30">
        <v>56.8</v>
      </c>
      <c r="K215" s="31">
        <v>943</v>
      </c>
      <c r="L215" s="30">
        <v>2.4700000000000002</v>
      </c>
    </row>
    <row r="216" spans="1:12" ht="15">
      <c r="A216" s="25"/>
      <c r="B216" s="26"/>
      <c r="C216" s="27"/>
      <c r="D216" s="32" t="s">
        <v>40</v>
      </c>
      <c r="E216" s="29" t="s">
        <v>60</v>
      </c>
      <c r="F216" s="30">
        <v>30</v>
      </c>
      <c r="G216" s="35">
        <v>2.5499999999999998</v>
      </c>
      <c r="H216" s="30">
        <v>0.99</v>
      </c>
      <c r="I216" s="30">
        <v>14.49</v>
      </c>
      <c r="J216" s="30">
        <v>77.7</v>
      </c>
      <c r="K216" s="31" t="s">
        <v>54</v>
      </c>
      <c r="L216" s="30">
        <v>2.25</v>
      </c>
    </row>
    <row r="217" spans="1:12" ht="15">
      <c r="A217" s="25"/>
      <c r="B217" s="26"/>
      <c r="C217" s="27"/>
      <c r="D217" s="1" t="s">
        <v>40</v>
      </c>
      <c r="E217" s="2" t="s">
        <v>61</v>
      </c>
      <c r="F217" s="2">
        <v>60</v>
      </c>
      <c r="G217" s="2">
        <v>4.05</v>
      </c>
      <c r="H217" s="2">
        <v>0.51</v>
      </c>
      <c r="I217" s="2">
        <v>30.09</v>
      </c>
      <c r="J217" s="2">
        <v>141.15</v>
      </c>
      <c r="K217" s="2">
        <v>4</v>
      </c>
      <c r="L217" s="2">
        <v>4</v>
      </c>
    </row>
    <row r="218" spans="1:12" ht="15">
      <c r="A218" s="25"/>
      <c r="B218" s="26"/>
      <c r="C218" s="27"/>
      <c r="D218" s="28"/>
      <c r="E218" s="29"/>
      <c r="F218" s="30"/>
      <c r="G218" s="30"/>
      <c r="H218" s="30"/>
      <c r="I218" s="30"/>
      <c r="J218" s="30"/>
      <c r="K218" s="31"/>
      <c r="L218" s="30"/>
    </row>
    <row r="219" spans="1:12" ht="15">
      <c r="A219" s="25"/>
      <c r="B219" s="26"/>
      <c r="C219" s="27"/>
      <c r="D219" s="28"/>
      <c r="E219" s="29"/>
      <c r="F219" s="30"/>
      <c r="G219" s="30"/>
      <c r="H219" s="30"/>
      <c r="I219" s="30"/>
      <c r="J219" s="30"/>
      <c r="K219" s="31"/>
      <c r="L219" s="30"/>
    </row>
    <row r="220" spans="1:12" ht="15">
      <c r="A220" s="36"/>
      <c r="B220" s="37"/>
      <c r="C220" s="38"/>
      <c r="D220" s="39" t="s">
        <v>24</v>
      </c>
      <c r="E220" s="40"/>
      <c r="F220" s="41">
        <f>SUM(F211:F219)</f>
        <v>870</v>
      </c>
      <c r="G220" s="41">
        <f t="shared" ref="G220:J220" si="40">SUM(G211:G219)</f>
        <v>36.4</v>
      </c>
      <c r="H220" s="41">
        <f t="shared" si="40"/>
        <v>32</v>
      </c>
      <c r="I220" s="41">
        <f t="shared" si="40"/>
        <v>115.98</v>
      </c>
      <c r="J220" s="41">
        <f t="shared" si="40"/>
        <v>968.65</v>
      </c>
      <c r="K220" s="42"/>
      <c r="L220" s="41">
        <f t="shared" ref="L220" si="41">SUM(L211:L219)</f>
        <v>71.48</v>
      </c>
    </row>
    <row r="221" spans="1:12" ht="15" thickBot="1">
      <c r="A221" s="47">
        <f>A203</f>
        <v>2</v>
      </c>
      <c r="B221" s="48">
        <f>B203</f>
        <v>6</v>
      </c>
      <c r="C221" s="49" t="s">
        <v>4</v>
      </c>
      <c r="D221" s="50"/>
      <c r="E221" s="51"/>
      <c r="F221" s="52">
        <f>F210+F220</f>
        <v>1590</v>
      </c>
      <c r="G221" s="52">
        <f>G210+G220</f>
        <v>70.8</v>
      </c>
      <c r="H221" s="52">
        <f>H210+H220</f>
        <v>61</v>
      </c>
      <c r="I221" s="52">
        <f>I210+I220</f>
        <v>236.96</v>
      </c>
      <c r="J221" s="52">
        <f>J210+J220</f>
        <v>1849.3</v>
      </c>
      <c r="K221" s="52"/>
      <c r="L221" s="52">
        <f>L210+L220</f>
        <v>144.61000000000001</v>
      </c>
    </row>
    <row r="222" spans="1:12" ht="13.9" customHeight="1" thickBot="1">
      <c r="A222" s="62"/>
      <c r="B222" s="63"/>
      <c r="C222" s="64" t="s">
        <v>5</v>
      </c>
      <c r="D222" s="65"/>
      <c r="E222" s="66"/>
      <c r="F222" s="67">
        <f>(F24+F43+F62+F81+F100+F117+F136+F151+F168+F185+F202+F221)/(IF(F24=0,0,1)+IF(F43=0,0,1)+IF(F62=0,0,1)+IF(F81=0,0,1)+IF(F100=0,0,1)+IF(F117=0,0,1)+IF(F136=0,0,1)+IF(F151=0,0,1)+IF(F168=0,0,1)+IF(F185=0,0,1)+IF(F202=0,0,1)+IF(F221=0,0,1))</f>
        <v>1434.5833333333333</v>
      </c>
      <c r="G222" s="67">
        <f>(G24+G43+G62+G81+G100+G117+G136+G151+G168+G185+G202+G221)/(IF(G24=0,0,1)+IF(G43=0,0,1)+IF(G62=0,0,1)+IF(G81=0,0,1)+IF(G100=0,0,1)+IF(G117=0,0,1)+IF(G136=0,0,1)+IF(G151=0,0,1)+IF(G168=0,0,1)+IF(G185=0,0,1)+IF(G202=0,0,1)+IF(G221=0,0,1))</f>
        <v>57.115000000000002</v>
      </c>
      <c r="H222" s="67">
        <f>(H24+H43+H62+H81+H100+H117+H136+H151+H168+H185+H202+H221)/(IF(H24=0,0,1)+IF(H43=0,0,1)+IF(H62=0,0,1)+IF(H81=0,0,1)+IF(H100=0,0,1)+IF(H117=0,0,1)+IF(H136=0,0,1)+IF(H151=0,0,1)+IF(H168=0,0,1)+IF(H185=0,0,1)+IF(H202=0,0,1)+IF(H221=0,0,1))</f>
        <v>45.188333333333333</v>
      </c>
      <c r="I222" s="67">
        <f>(I24+I43+I62+I81+I100+I117+I136+I151+I168+I185+I202+I221)/(IF(I24=0,0,1)+IF(I43=0,0,1)+IF(I62=0,0,1)+IF(I81=0,0,1)+IF(I100=0,0,1)+IF(I117=0,0,1)+IF(I136=0,0,1)+IF(I151=0,0,1)+IF(I168=0,0,1)+IF(I185=0,0,1)+IF(I202=0,0,1)+IF(I221=0,0,1))</f>
        <v>236.07416666666668</v>
      </c>
      <c r="J222" s="67">
        <f>(J24+J43+J62+J81+J100+J117+J136+J151+J168+J185+J202+J221)/(IF(J24=0,0,1)+IF(J43=0,0,1)+IF(J62=0,0,1)+IF(J81=0,0,1)+IF(J100=0,0,1)+IF(J117=0,0,1)+IF(J136=0,0,1)+IF(J151=0,0,1)+IF(J168=0,0,1)+IF(J185=0,0,1)+IF(J202=0,0,1)+IF(J221=0,0,1))</f>
        <v>1636.0291666666665</v>
      </c>
      <c r="K222" s="67"/>
      <c r="L222" s="67">
        <f>(L24+L43+L62+L81+L100+L117+L136+L151+L168+L185+L202+L221)/(IF(L24=0,0,1)+IF(L43=0,0,1)+IF(L62=0,0,1)+IF(L81=0,0,1)+IF(L100=0,0,1)+IF(L117=0,0,1)+IF(L136=0,0,1)+IF(L151=0,0,1)+IF(L168=0,0,1)+IF(L185=0,0,1)+IF(L202=0,0,1)+IF(L221=0,0,1))</f>
        <v>150.88750000000002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22:E222"/>
    <mergeCell ref="C185:D185"/>
    <mergeCell ref="C117:D117"/>
    <mergeCell ref="C136:D136"/>
    <mergeCell ref="C151:D151"/>
    <mergeCell ref="C168:D168"/>
    <mergeCell ref="C202:D202"/>
    <mergeCell ref="C221:D221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КОМПиКО</cp:lastModifiedBy>
  <cp:lastPrinted>2025-01-10T06:55:31Z</cp:lastPrinted>
  <dcterms:created xsi:type="dcterms:W3CDTF">2022-05-16T14:23:56Z</dcterms:created>
  <dcterms:modified xsi:type="dcterms:W3CDTF">2025-03-14T06:48:24Z</dcterms:modified>
</cp:coreProperties>
</file>